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mc:AlternateContent xmlns:mc="http://schemas.openxmlformats.org/markup-compatibility/2006">
    <mc:Choice Requires="x15">
      <x15ac:absPath xmlns:x15ac="http://schemas.microsoft.com/office/spreadsheetml/2010/11/ac" url="C:\Users\gkago\Documents\2019 Claims payment Statistics\"/>
    </mc:Choice>
  </mc:AlternateContent>
  <xr:revisionPtr revIDLastSave="0" documentId="8_{380B9034-610D-40BE-B319-F58EBAA9DC85}" xr6:coauthVersionLast="43" xr6:coauthVersionMax="43" xr10:uidLastSave="{00000000-0000-0000-0000-000000000000}"/>
  <workbookProtection workbookPassword="E931" lockStructure="1"/>
  <bookViews>
    <workbookView xWindow="-110" yWindow="-110" windowWidth="19420" windowHeight="10420" tabRatio="592"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s>
  <definedNames>
    <definedName name="_xlnm._FilterDatabase" localSheetId="4" hidden="1">'Appendix 3'!$D$4:$G$30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6" l="1"/>
  <c r="J9" i="6"/>
  <c r="J10" i="6"/>
  <c r="J11" i="6"/>
  <c r="J12" i="6"/>
  <c r="J13" i="6"/>
  <c r="J14" i="6"/>
  <c r="J15" i="6"/>
  <c r="J16" i="6"/>
  <c r="J17" i="6"/>
  <c r="J18" i="6"/>
  <c r="J19" i="6"/>
  <c r="J20" i="6"/>
  <c r="J21" i="6"/>
  <c r="J22" i="6"/>
  <c r="J23" i="6"/>
  <c r="J24" i="6"/>
  <c r="J25" i="6"/>
  <c r="J26" i="6"/>
  <c r="J27" i="6"/>
  <c r="J28" i="6"/>
  <c r="J29" i="6"/>
  <c r="J30" i="6"/>
  <c r="J31" i="6"/>
  <c r="J7" i="6"/>
  <c r="I8" i="6"/>
  <c r="I9" i="6"/>
  <c r="I10" i="6"/>
  <c r="I11" i="6"/>
  <c r="I12" i="6"/>
  <c r="I13" i="6"/>
  <c r="I14" i="6"/>
  <c r="I15" i="6"/>
  <c r="I16" i="6"/>
  <c r="I17" i="6"/>
  <c r="I18" i="6"/>
  <c r="I19" i="6"/>
  <c r="I20" i="6"/>
  <c r="I21" i="6"/>
  <c r="I22" i="6"/>
  <c r="I23" i="6"/>
  <c r="I24" i="6"/>
  <c r="I25" i="6"/>
  <c r="I26" i="6"/>
  <c r="I27" i="6"/>
  <c r="I28" i="6"/>
  <c r="I29" i="6"/>
  <c r="I30" i="6"/>
  <c r="I31" i="6"/>
  <c r="I7" i="6"/>
  <c r="H8" i="6"/>
  <c r="H9" i="6"/>
  <c r="H10" i="6"/>
  <c r="H11" i="6"/>
  <c r="H12" i="6"/>
  <c r="H13" i="6"/>
  <c r="H14" i="6"/>
  <c r="H15" i="6"/>
  <c r="H16" i="6"/>
  <c r="H17" i="6"/>
  <c r="H18" i="6"/>
  <c r="H19" i="6"/>
  <c r="H20" i="6"/>
  <c r="H21" i="6"/>
  <c r="H22" i="6"/>
  <c r="H23" i="6"/>
  <c r="H24" i="6"/>
  <c r="H25" i="6"/>
  <c r="H26" i="6"/>
  <c r="H27" i="6"/>
  <c r="H28" i="6"/>
  <c r="H29" i="6"/>
  <c r="H30" i="6"/>
  <c r="H31" i="6"/>
  <c r="H7" i="6"/>
  <c r="G8" i="6"/>
  <c r="G9" i="6"/>
  <c r="G10" i="6"/>
  <c r="G11" i="6"/>
  <c r="G12" i="6"/>
  <c r="G13" i="6"/>
  <c r="G14" i="6"/>
  <c r="G15" i="6"/>
  <c r="G16" i="6"/>
  <c r="G17" i="6"/>
  <c r="G18" i="6"/>
  <c r="G19" i="6"/>
  <c r="G20" i="6"/>
  <c r="G21" i="6"/>
  <c r="G22" i="6"/>
  <c r="G23" i="6"/>
  <c r="G24" i="6"/>
  <c r="G25" i="6"/>
  <c r="G26" i="6"/>
  <c r="G27" i="6"/>
  <c r="G28" i="6"/>
  <c r="G29" i="6"/>
  <c r="G30" i="6"/>
  <c r="G31" i="6"/>
  <c r="G7" i="6"/>
  <c r="F8" i="6"/>
  <c r="F9" i="6"/>
  <c r="F10" i="6"/>
  <c r="F11" i="6"/>
  <c r="F12" i="6"/>
  <c r="F13" i="6"/>
  <c r="F14" i="6"/>
  <c r="F15" i="6"/>
  <c r="F16" i="6"/>
  <c r="F17" i="6"/>
  <c r="F18" i="6"/>
  <c r="F19" i="6"/>
  <c r="F20" i="6"/>
  <c r="F21" i="6"/>
  <c r="F22" i="6"/>
  <c r="F23" i="6"/>
  <c r="F24" i="6"/>
  <c r="F25" i="6"/>
  <c r="F26" i="6"/>
  <c r="F27" i="6"/>
  <c r="F28" i="6"/>
  <c r="F29" i="6"/>
  <c r="F30" i="6"/>
  <c r="F31" i="6"/>
  <c r="F7" i="6"/>
  <c r="E8" i="6"/>
  <c r="E9" i="6"/>
  <c r="E10" i="6"/>
  <c r="E11" i="6"/>
  <c r="E12" i="6"/>
  <c r="E13" i="6"/>
  <c r="E14" i="6"/>
  <c r="E15" i="6"/>
  <c r="E16" i="6"/>
  <c r="E17" i="6"/>
  <c r="E18" i="6"/>
  <c r="E19" i="6"/>
  <c r="E20" i="6"/>
  <c r="E21" i="6"/>
  <c r="E22" i="6"/>
  <c r="E23" i="6"/>
  <c r="E24" i="6"/>
  <c r="E25" i="6"/>
  <c r="E26" i="6"/>
  <c r="E27" i="6"/>
  <c r="E28" i="6"/>
  <c r="E29" i="6"/>
  <c r="E30" i="6"/>
  <c r="E31" i="6"/>
  <c r="E7" i="6"/>
  <c r="D8" i="6"/>
  <c r="D9" i="6"/>
  <c r="D10" i="6"/>
  <c r="D11" i="6"/>
  <c r="D12" i="6"/>
  <c r="D13" i="6"/>
  <c r="D14" i="6"/>
  <c r="D15" i="6"/>
  <c r="D16" i="6"/>
  <c r="D17" i="6"/>
  <c r="D18" i="6"/>
  <c r="D19" i="6"/>
  <c r="D20" i="6"/>
  <c r="D21" i="6"/>
  <c r="D22" i="6"/>
  <c r="D23" i="6"/>
  <c r="D24" i="6"/>
  <c r="D25" i="6"/>
  <c r="D26" i="6"/>
  <c r="D27" i="6"/>
  <c r="D28" i="6"/>
  <c r="D29" i="6"/>
  <c r="D30" i="6"/>
  <c r="D31" i="6"/>
  <c r="D7" i="6"/>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7" i="9"/>
  <c r="F44" i="9" l="1"/>
  <c r="J32" i="6"/>
  <c r="I44" i="10"/>
  <c r="J44" i="10"/>
  <c r="F44" i="10"/>
  <c r="K7" i="6"/>
  <c r="L7" i="9" l="1"/>
  <c r="L12" i="9"/>
  <c r="M7" i="9"/>
  <c r="K7" i="9"/>
  <c r="K9" i="6" l="1"/>
  <c r="L10" i="6"/>
  <c r="M11" i="6"/>
  <c r="K13" i="6"/>
  <c r="L14" i="6"/>
  <c r="M15" i="6"/>
  <c r="K17" i="6"/>
  <c r="L18" i="6"/>
  <c r="M19" i="6"/>
  <c r="K21" i="6"/>
  <c r="L22" i="6"/>
  <c r="M23" i="6"/>
  <c r="K25" i="6"/>
  <c r="L26" i="6"/>
  <c r="M27" i="6"/>
  <c r="K29" i="6"/>
  <c r="L30" i="6"/>
  <c r="M31" i="6"/>
  <c r="L7" i="6"/>
  <c r="K8" i="6"/>
  <c r="L8" i="6"/>
  <c r="M8" i="6"/>
  <c r="L9" i="6"/>
  <c r="M9" i="6"/>
  <c r="K10" i="6"/>
  <c r="L11" i="6"/>
  <c r="K12" i="6"/>
  <c r="L12" i="6"/>
  <c r="M12" i="6"/>
  <c r="L13" i="6"/>
  <c r="M13" i="6"/>
  <c r="K14" i="6"/>
  <c r="L15" i="6"/>
  <c r="K16" i="6"/>
  <c r="L16" i="6"/>
  <c r="M16" i="6"/>
  <c r="L17" i="6"/>
  <c r="M17" i="6"/>
  <c r="K18" i="6"/>
  <c r="L19" i="6"/>
  <c r="K20" i="6"/>
  <c r="L20" i="6"/>
  <c r="M20" i="6"/>
  <c r="L21" i="6"/>
  <c r="M21" i="6"/>
  <c r="K22" i="6"/>
  <c r="L23" i="6"/>
  <c r="K24" i="6"/>
  <c r="L24" i="6"/>
  <c r="M24" i="6"/>
  <c r="L25" i="6"/>
  <c r="M25" i="6"/>
  <c r="K26" i="6"/>
  <c r="L27" i="6"/>
  <c r="K28" i="6"/>
  <c r="L28" i="6"/>
  <c r="M28" i="6"/>
  <c r="L29" i="6"/>
  <c r="M29" i="6"/>
  <c r="K30" i="6"/>
  <c r="L31" i="6"/>
  <c r="M7" i="6"/>
  <c r="G44" i="10"/>
  <c r="K8" i="10"/>
  <c r="L8" i="10"/>
  <c r="M8" i="10"/>
  <c r="K9" i="10"/>
  <c r="L9" i="10"/>
  <c r="M9" i="10"/>
  <c r="K10" i="10"/>
  <c r="L10" i="10"/>
  <c r="M10" i="10"/>
  <c r="K11" i="10"/>
  <c r="L11" i="10"/>
  <c r="M11" i="10"/>
  <c r="K12" i="10"/>
  <c r="L12" i="10"/>
  <c r="M12" i="10"/>
  <c r="K13" i="10"/>
  <c r="L13" i="10"/>
  <c r="M13" i="10"/>
  <c r="K14" i="10"/>
  <c r="L14" i="10"/>
  <c r="M14" i="10"/>
  <c r="K15" i="10"/>
  <c r="L15" i="10"/>
  <c r="M15" i="10"/>
  <c r="K16" i="10"/>
  <c r="L16" i="10"/>
  <c r="M16" i="10"/>
  <c r="K17" i="10"/>
  <c r="L17" i="10"/>
  <c r="M17" i="10"/>
  <c r="K18" i="10"/>
  <c r="L18" i="10"/>
  <c r="M18" i="10"/>
  <c r="K19" i="10"/>
  <c r="L19" i="10"/>
  <c r="M19" i="10"/>
  <c r="K20" i="10"/>
  <c r="L20" i="10"/>
  <c r="M20" i="10"/>
  <c r="K21" i="10"/>
  <c r="L21" i="10"/>
  <c r="M21" i="10"/>
  <c r="K22" i="10"/>
  <c r="L22" i="10"/>
  <c r="M22" i="10"/>
  <c r="K23" i="10"/>
  <c r="L23" i="10"/>
  <c r="M23" i="10"/>
  <c r="K24" i="10"/>
  <c r="L24" i="10"/>
  <c r="M24" i="10"/>
  <c r="K25" i="10"/>
  <c r="L25" i="10"/>
  <c r="M25" i="10"/>
  <c r="K26" i="10"/>
  <c r="L26" i="10"/>
  <c r="M26" i="10"/>
  <c r="K27" i="10"/>
  <c r="L27" i="10"/>
  <c r="M27" i="10"/>
  <c r="K28" i="10"/>
  <c r="L28" i="10"/>
  <c r="M28" i="10"/>
  <c r="K29" i="10"/>
  <c r="L29" i="10"/>
  <c r="M29" i="10"/>
  <c r="K30" i="10"/>
  <c r="L30" i="10"/>
  <c r="M30" i="10"/>
  <c r="K31" i="10"/>
  <c r="L31" i="10"/>
  <c r="M31" i="10"/>
  <c r="K32" i="10"/>
  <c r="L32" i="10"/>
  <c r="M32" i="10"/>
  <c r="K33" i="10"/>
  <c r="L33" i="10"/>
  <c r="M33" i="10"/>
  <c r="K34" i="10"/>
  <c r="L34" i="10"/>
  <c r="M34" i="10"/>
  <c r="K35" i="10"/>
  <c r="L35" i="10"/>
  <c r="M35" i="10"/>
  <c r="K36" i="10"/>
  <c r="L36" i="10"/>
  <c r="M36" i="10"/>
  <c r="K37" i="10"/>
  <c r="L37" i="10"/>
  <c r="M37" i="10"/>
  <c r="K38" i="10"/>
  <c r="L38" i="10"/>
  <c r="M38" i="10"/>
  <c r="K39" i="10"/>
  <c r="L39" i="10"/>
  <c r="M39" i="10"/>
  <c r="K40" i="10"/>
  <c r="L40" i="10"/>
  <c r="M40" i="10"/>
  <c r="K41" i="10"/>
  <c r="L41" i="10"/>
  <c r="M41" i="10"/>
  <c r="K42" i="10"/>
  <c r="L42" i="10"/>
  <c r="M42" i="10"/>
  <c r="K43" i="10"/>
  <c r="L43" i="10"/>
  <c r="M43" i="10"/>
  <c r="E44" i="10"/>
  <c r="H44" i="10"/>
  <c r="D44" i="10"/>
  <c r="K8" i="9"/>
  <c r="L8" i="9"/>
  <c r="M8" i="9"/>
  <c r="K9" i="9"/>
  <c r="L9" i="9"/>
  <c r="M9" i="9"/>
  <c r="K10" i="9"/>
  <c r="L10" i="9"/>
  <c r="M10" i="9"/>
  <c r="K11" i="9"/>
  <c r="L11" i="9"/>
  <c r="M11" i="9"/>
  <c r="K12" i="9"/>
  <c r="M12" i="9"/>
  <c r="K13" i="9"/>
  <c r="L13" i="9"/>
  <c r="M13" i="9"/>
  <c r="K14" i="9"/>
  <c r="L14" i="9"/>
  <c r="M14" i="9"/>
  <c r="K15" i="9"/>
  <c r="L15" i="9"/>
  <c r="M15" i="9"/>
  <c r="K16" i="9"/>
  <c r="L16" i="9"/>
  <c r="M16" i="9"/>
  <c r="K17" i="9"/>
  <c r="L17" i="9"/>
  <c r="M17" i="9"/>
  <c r="K18" i="9"/>
  <c r="L18" i="9"/>
  <c r="M18" i="9"/>
  <c r="K19" i="9"/>
  <c r="L19" i="9"/>
  <c r="M19" i="9"/>
  <c r="K20" i="9"/>
  <c r="L20" i="9"/>
  <c r="M20" i="9"/>
  <c r="K21" i="9"/>
  <c r="L21" i="9"/>
  <c r="M21" i="9"/>
  <c r="K22" i="9"/>
  <c r="L22" i="9"/>
  <c r="M22" i="9"/>
  <c r="K23" i="9"/>
  <c r="L23" i="9"/>
  <c r="M23" i="9"/>
  <c r="K24" i="9"/>
  <c r="L24" i="9"/>
  <c r="M24" i="9"/>
  <c r="K25" i="9"/>
  <c r="L25" i="9"/>
  <c r="M25"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0" i="9"/>
  <c r="L40" i="9"/>
  <c r="M40" i="9"/>
  <c r="K41" i="9"/>
  <c r="L41" i="9"/>
  <c r="M41" i="9"/>
  <c r="K42" i="9"/>
  <c r="L42" i="9"/>
  <c r="M42" i="9"/>
  <c r="K43" i="9"/>
  <c r="L43" i="9"/>
  <c r="M43" i="9"/>
  <c r="E44" i="9"/>
  <c r="G44" i="9"/>
  <c r="H44" i="9"/>
  <c r="I44" i="9"/>
  <c r="J44" i="9"/>
  <c r="D44" i="9"/>
  <c r="M44" i="10" l="1"/>
  <c r="L44" i="10"/>
  <c r="K44" i="10"/>
  <c r="M44" i="9"/>
  <c r="K31" i="6"/>
  <c r="K27" i="6"/>
  <c r="K23" i="6"/>
  <c r="K19" i="6"/>
  <c r="K15" i="6"/>
  <c r="K11" i="6"/>
  <c r="M30" i="6"/>
  <c r="M26" i="6"/>
  <c r="M22" i="6"/>
  <c r="M18" i="6"/>
  <c r="M14" i="6"/>
  <c r="M10" i="6"/>
  <c r="E32" i="6"/>
  <c r="F32" i="6"/>
  <c r="G32" i="6"/>
  <c r="I32" i="6"/>
  <c r="H32" i="6"/>
  <c r="D32" i="6"/>
  <c r="M32" i="6" l="1"/>
  <c r="K32" i="6"/>
  <c r="L32" i="6"/>
  <c r="L7" i="10"/>
  <c r="K7" i="10"/>
  <c r="M7" i="10"/>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K44" i="9" l="1"/>
  <c r="L44" i="9"/>
</calcChain>
</file>

<file path=xl/sharedStrings.xml><?xml version="1.0" encoding="utf-8"?>
<sst xmlns="http://schemas.openxmlformats.org/spreadsheetml/2006/main" count="159" uniqueCount="92">
  <si>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</si>
  <si>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</si>
  <si>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</si>
  <si>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</si>
  <si>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</si>
  <si>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</si>
  <si>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</si>
  <si>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</si>
  <si>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</si>
  <si>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</si>
  <si>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</si>
  <si>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</si>
  <si>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</si>
  <si>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</si>
  <si>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</si>
  <si>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</si>
  <si>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</si>
  <si>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</si>
  <si>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</si>
  <si>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</si>
  <si>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</si>
  <si>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</si>
  <si>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</si>
  <si>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</si>
  <si>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</si>
  <si>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</si>
  <si>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</si>
  <si>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</si>
  <si>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</si>
  <si>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</si>
  <si>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</si>
  <si>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</si>
  <si>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</si>
  <si>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</si>
  <si>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</si>
  <si>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</si>
  <si>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</si>
  <si>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</si>
  <si>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</si>
  <si>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</si>
  <si>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</si>
  <si>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</si>
  <si>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</si>
  <si>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</si>
  <si>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</si>
  <si>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</si>
  <si>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</si>
  <si>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</si>
  <si>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</si>
  <si>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</si>
  <si>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</si>
  <si>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</si>
  <si>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</si>
  <si>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</si>
  <si>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</si>
  <si>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</si>
  <si>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</si>
  <si>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</si>
  <si>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</si>
  <si>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JUBILEE INSURANCE COMPANY</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</si>
  <si>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</si>
  <si>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</si>
  <si>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</si>
  <si>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</si>
  <si>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</si>
  <si>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</si>
  <si>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</si>
  <si>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</si>
  <si>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</si>
  <si>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</si>
  <si>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</si>
  <si>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</si>
  <si>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</si>
  <si>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</si>
  <si>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</si>
  <si>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</si>
  <si>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</si>
  <si>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</si>
  <si>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Declined claims
ratio (%)
(5/(4+5+6+7))</t>
  </si>
  <si>
    <t>Claims closed as
no claims 
ratio (%)
(6/(4+5+6+7))</t>
  </si>
  <si>
    <t>Claim settlement
ratio (%)</t>
  </si>
  <si>
    <t>MUA INSURANCE COMPANY</t>
  </si>
  <si>
    <t>METROPOLITAN CANNON GENERAL</t>
  </si>
  <si>
    <t>Appendix 1: Analysis of liability claims (numbers) under general insurance business for the quarter ended 31st March 2019</t>
  </si>
  <si>
    <t>Appendix 2: Analysis of non - liability claims (numbers) under general insurance business for the quarter ended 31st March 2019</t>
  </si>
  <si>
    <t>Q4 2018</t>
  </si>
  <si>
    <t>Q1 2019
(4/(4+5+6+7))</t>
  </si>
  <si>
    <t xml:space="preserve">Q1 2019
(4/(4+5+6+7))
</t>
  </si>
  <si>
    <t>One</t>
  </si>
  <si>
    <t>31st March 2019</t>
  </si>
  <si>
    <t>Appendix 3: Analysis of  long-term insurance business claims (numbers) for the quarter ended 31st March 2019</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</si>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</sst>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_);_(* \(\ #,##0.00\ \);_(* &quot;-&quot;??_);_(\ @_ \)"/>
    <numFmt numFmtId="166" formatCode="_(* #,##0_);_(* \(#,##0\);_(* &quot;-&quot;??_);_(@_)"/>
    <numFmt numFmtId="167" formatCode="_(* #,##0.0_);_(* \(#,##0.0\);_(* &quot;-&quot;??_);_(@_)"/>
    <numFmt numFmtId="168" formatCode="0.0"/>
  </numFmts>
  <fonts count="13"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cellStyleXfs>
  <cellXfs count="100">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9" xfId="2" applyNumberFormat="1" applyFont="1" applyFill="1" applyBorder="1" applyAlignment="1">
      <alignment horizontal="left"/>
    </xf>
    <xf numFmtId="167" fontId="9" fillId="3" borderId="20" xfId="2" applyNumberFormat="1" applyFont="1" applyFill="1" applyBorder="1" applyAlignment="1">
      <alignment horizontal="right" wrapText="1"/>
    </xf>
    <xf numFmtId="166" fontId="10" fillId="0" borderId="16" xfId="2" applyNumberFormat="1" applyFont="1" applyFill="1" applyBorder="1"/>
    <xf numFmtId="0" fontId="5" fillId="4" borderId="33"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5" fillId="0" borderId="35" xfId="2" applyNumberFormat="1" applyFont="1" applyFill="1" applyBorder="1"/>
    <xf numFmtId="166" fontId="9" fillId="3" borderId="18" xfId="2" applyNumberFormat="1" applyFont="1" applyFill="1" applyBorder="1"/>
    <xf numFmtId="167" fontId="9" fillId="3" borderId="36" xfId="2" applyNumberFormat="1" applyFont="1" applyFill="1" applyBorder="1" applyAlignment="1">
      <alignment horizontal="right" wrapText="1"/>
    </xf>
    <xf numFmtId="0" fontId="5" fillId="4" borderId="37" xfId="1" applyFont="1" applyFill="1" applyBorder="1" applyAlignment="1">
      <alignment horizontal="center" vertical="center" wrapText="1"/>
    </xf>
    <xf numFmtId="166" fontId="5" fillId="0" borderId="13" xfId="2" applyNumberFormat="1" applyFont="1" applyFill="1" applyBorder="1"/>
    <xf numFmtId="167" fontId="10" fillId="0" borderId="34"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2" xfId="2" applyNumberFormat="1" applyFont="1" applyFill="1" applyBorder="1"/>
    <xf numFmtId="166" fontId="11" fillId="3" borderId="43"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8" xfId="2" applyNumberFormat="1" applyFont="1" applyFill="1" applyBorder="1" applyAlignment="1">
      <alignment horizontal="left"/>
    </xf>
    <xf numFmtId="167" fontId="9" fillId="3" borderId="36"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10" fillId="0" borderId="17" xfId="4" applyNumberFormat="1" applyFont="1" applyFill="1" applyBorder="1" applyAlignment="1">
      <alignment horizontal="right" wrapText="1"/>
    </xf>
    <xf numFmtId="167" fontId="10" fillId="0" borderId="44" xfId="4" applyNumberFormat="1" applyFont="1" applyFill="1" applyBorder="1" applyAlignment="1">
      <alignment horizontal="right" wrapText="1"/>
    </xf>
    <xf numFmtId="167" fontId="9" fillId="3" borderId="19" xfId="4" applyNumberFormat="1" applyFont="1" applyFill="1" applyBorder="1" applyAlignment="1">
      <alignment horizontal="right" wrapText="1"/>
    </xf>
    <xf numFmtId="166" fontId="9" fillId="3" borderId="19" xfId="4" applyNumberFormat="1" applyFont="1" applyFill="1" applyBorder="1" applyAlignment="1">
      <alignment horizontal="right" wrapText="1"/>
    </xf>
    <xf numFmtId="166" fontId="5" fillId="4" borderId="39" xfId="4" applyNumberFormat="1" applyFont="1" applyFill="1" applyBorder="1" applyAlignment="1">
      <alignment horizontal="center" vertical="center" wrapText="1"/>
    </xf>
    <xf numFmtId="166" fontId="5" fillId="4" borderId="39" xfId="4" applyNumberFormat="1" applyFont="1" applyFill="1" applyBorder="1" applyAlignment="1">
      <alignment horizontal="left" vertical="top" wrapText="1"/>
    </xf>
    <xf numFmtId="167" fontId="10" fillId="0" borderId="32" xfId="4" applyNumberFormat="1" applyFont="1" applyFill="1" applyBorder="1" applyAlignment="1">
      <alignment horizontal="right" wrapText="1"/>
    </xf>
    <xf numFmtId="0" fontId="5" fillId="4" borderId="49"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7" xfId="2" applyNumberFormat="1" applyFont="1" applyFill="1" applyBorder="1" applyAlignment="1">
      <alignment horizontal="left"/>
    </xf>
    <xf numFmtId="164" fontId="11" fillId="0" borderId="47" xfId="2" applyNumberFormat="1" applyFont="1" applyFill="1" applyBorder="1" applyAlignment="1">
      <alignment horizontal="left"/>
    </xf>
    <xf numFmtId="166" fontId="9" fillId="3" borderId="20"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51" xfId="4" applyNumberFormat="1" applyFont="1" applyFill="1" applyBorder="1" applyAlignment="1">
      <alignment horizontal="left" vertical="top" wrapText="1"/>
    </xf>
    <xf numFmtId="167" fontId="10" fillId="0" borderId="34" xfId="2" applyNumberFormat="1" applyFont="1" applyFill="1" applyBorder="1" applyAlignment="1">
      <alignment horizontal="left"/>
    </xf>
    <xf numFmtId="166" fontId="10" fillId="0" borderId="41" xfId="2" applyNumberFormat="1" applyFont="1" applyFill="1" applyBorder="1"/>
    <xf numFmtId="166" fontId="5" fillId="4" borderId="52" xfId="4" applyNumberFormat="1" applyFont="1" applyFill="1" applyBorder="1" applyAlignment="1">
      <alignment horizontal="center" vertical="center" wrapText="1"/>
    </xf>
    <xf numFmtId="166" fontId="5" fillId="4" borderId="53" xfId="4" applyNumberFormat="1" applyFont="1" applyFill="1" applyBorder="1" applyAlignment="1">
      <alignment horizontal="center" vertical="center" wrapText="1"/>
    </xf>
    <xf numFmtId="0" fontId="0" fillId="0" borderId="0" xfId="3" applyFont="1"/>
    <xf numFmtId="164" fontId="9" fillId="3" borderId="19" xfId="4" applyNumberFormat="1" applyFont="1" applyFill="1" applyBorder="1" applyAlignment="1">
      <alignment horizontal="right" wrapText="1"/>
    </xf>
    <xf numFmtId="167" fontId="12" fillId="0" borderId="0" xfId="3" applyNumberFormat="1"/>
    <xf numFmtId="164" fontId="9" fillId="3" borderId="19" xfId="2" applyNumberFormat="1" applyFont="1" applyFill="1" applyBorder="1" applyAlignment="1">
      <alignment horizontal="right" wrapText="1"/>
    </xf>
    <xf numFmtId="2" fontId="12" fillId="0" borderId="0" xfId="3" applyNumberFormat="1"/>
    <xf numFmtId="167" fontId="9" fillId="3" borderId="19" xfId="2" applyNumberFormat="1" applyFont="1" applyFill="1" applyBorder="1" applyAlignment="1">
      <alignment horizontal="right"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5" fillId="4" borderId="45" xfId="1" applyFont="1" applyFill="1" applyBorder="1" applyAlignment="1">
      <alignment horizontal="center" vertical="center" wrapText="1"/>
    </xf>
    <xf numFmtId="0" fontId="5" fillId="4" borderId="40"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9"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50"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kago/AppData/Local/Microsoft/Windows/INetCache/Content.Outlook/Q3PVSMZI/Data/January%202019%20Claim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kago/AppData/Local/Microsoft/Windows/INetCache/Content.Outlook/Q3PVSMZI/Data/February%202019%20Claims%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kago/AppData/Local/Microsoft/Windows/INetCache/Content.Outlook/Q3PVSMZI/Data/March%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9</v>
          </cell>
          <cell r="F48">
            <v>0</v>
          </cell>
          <cell r="H48">
            <v>0</v>
          </cell>
          <cell r="J48">
            <v>1</v>
          </cell>
          <cell r="L48">
            <v>0</v>
          </cell>
          <cell r="N48">
            <v>0</v>
          </cell>
        </row>
        <row r="49">
          <cell r="D49">
            <v>1663</v>
          </cell>
          <cell r="F49">
            <v>63</v>
          </cell>
          <cell r="H49">
            <v>72</v>
          </cell>
          <cell r="J49">
            <v>50</v>
          </cell>
          <cell r="L49">
            <v>0</v>
          </cell>
          <cell r="N49">
            <v>0</v>
          </cell>
        </row>
        <row r="50">
          <cell r="D50">
            <v>952</v>
          </cell>
          <cell r="F50">
            <v>18</v>
          </cell>
          <cell r="H50">
            <v>3</v>
          </cell>
          <cell r="J50">
            <v>5</v>
          </cell>
          <cell r="L50">
            <v>0</v>
          </cell>
          <cell r="N50">
            <v>10</v>
          </cell>
        </row>
        <row r="51">
          <cell r="D51">
            <v>108</v>
          </cell>
          <cell r="F51">
            <v>12</v>
          </cell>
          <cell r="H51">
            <v>11</v>
          </cell>
          <cell r="J51">
            <v>7</v>
          </cell>
          <cell r="L51">
            <v>0</v>
          </cell>
          <cell r="N51">
            <v>0</v>
          </cell>
        </row>
        <row r="52">
          <cell r="D52">
            <v>10770</v>
          </cell>
          <cell r="F52">
            <v>119</v>
          </cell>
          <cell r="H52">
            <v>358</v>
          </cell>
          <cell r="J52">
            <v>262</v>
          </cell>
          <cell r="L52">
            <v>0</v>
          </cell>
          <cell r="N52">
            <v>0</v>
          </cell>
        </row>
        <row r="53">
          <cell r="D53">
            <v>2991</v>
          </cell>
          <cell r="F53">
            <v>297</v>
          </cell>
          <cell r="H53">
            <v>0</v>
          </cell>
          <cell r="J53">
            <v>245</v>
          </cell>
          <cell r="L53">
            <v>0</v>
          </cell>
          <cell r="N53">
            <v>0</v>
          </cell>
        </row>
        <row r="54">
          <cell r="D54">
            <v>7155</v>
          </cell>
          <cell r="F54">
            <v>161</v>
          </cell>
          <cell r="H54">
            <v>195</v>
          </cell>
          <cell r="J54">
            <v>161</v>
          </cell>
          <cell r="L54">
            <v>0</v>
          </cell>
          <cell r="N54">
            <v>0</v>
          </cell>
        </row>
        <row r="55">
          <cell r="D55">
            <v>371</v>
          </cell>
          <cell r="F55">
            <v>3</v>
          </cell>
          <cell r="H55">
            <v>0</v>
          </cell>
          <cell r="J55">
            <v>0</v>
          </cell>
          <cell r="L55">
            <v>0</v>
          </cell>
          <cell r="N55">
            <v>0</v>
          </cell>
        </row>
        <row r="56">
          <cell r="D56">
            <v>13215</v>
          </cell>
          <cell r="F56">
            <v>392</v>
          </cell>
          <cell r="H56">
            <v>0</v>
          </cell>
          <cell r="J56">
            <v>349</v>
          </cell>
          <cell r="L56">
            <v>0</v>
          </cell>
          <cell r="N56">
            <v>0</v>
          </cell>
        </row>
        <row r="57">
          <cell r="D57">
            <v>2169</v>
          </cell>
          <cell r="F57">
            <v>48</v>
          </cell>
          <cell r="H57">
            <v>47</v>
          </cell>
          <cell r="J57">
            <v>299</v>
          </cell>
          <cell r="L57">
            <v>1</v>
          </cell>
          <cell r="N57">
            <v>8</v>
          </cell>
        </row>
        <row r="58">
          <cell r="D58">
            <v>2330</v>
          </cell>
          <cell r="F58">
            <v>403</v>
          </cell>
          <cell r="H58">
            <v>0</v>
          </cell>
          <cell r="J58">
            <v>62</v>
          </cell>
          <cell r="L58">
            <v>0</v>
          </cell>
          <cell r="N58">
            <v>322</v>
          </cell>
        </row>
        <row r="59">
          <cell r="D59">
            <v>7671</v>
          </cell>
          <cell r="F59">
            <v>114</v>
          </cell>
          <cell r="H59">
            <v>1</v>
          </cell>
          <cell r="J59">
            <v>68</v>
          </cell>
          <cell r="L59">
            <v>1</v>
          </cell>
          <cell r="N59">
            <v>0</v>
          </cell>
        </row>
        <row r="60">
          <cell r="D60">
            <v>6624</v>
          </cell>
          <cell r="F60">
            <v>665</v>
          </cell>
          <cell r="H60">
            <v>42</v>
          </cell>
          <cell r="J60">
            <v>191</v>
          </cell>
          <cell r="L60">
            <v>0</v>
          </cell>
          <cell r="N60">
            <v>0</v>
          </cell>
        </row>
        <row r="61">
          <cell r="D61">
            <v>3818</v>
          </cell>
          <cell r="F61">
            <v>153</v>
          </cell>
          <cell r="H61">
            <v>415</v>
          </cell>
          <cell r="J61">
            <v>72</v>
          </cell>
          <cell r="L61">
            <v>2</v>
          </cell>
          <cell r="N61">
            <v>49</v>
          </cell>
        </row>
        <row r="62">
          <cell r="D62">
            <v>12924</v>
          </cell>
          <cell r="F62">
            <v>152</v>
          </cell>
          <cell r="H62">
            <v>307</v>
          </cell>
          <cell r="J62">
            <v>65</v>
          </cell>
          <cell r="L62">
            <v>0</v>
          </cell>
          <cell r="N62">
            <v>0</v>
          </cell>
        </row>
        <row r="63">
          <cell r="D63">
            <v>711</v>
          </cell>
          <cell r="F63">
            <v>100</v>
          </cell>
          <cell r="H63">
            <v>145</v>
          </cell>
          <cell r="J63">
            <v>44</v>
          </cell>
          <cell r="L63">
            <v>0</v>
          </cell>
          <cell r="N63">
            <v>9</v>
          </cell>
        </row>
        <row r="64">
          <cell r="D64">
            <v>4845</v>
          </cell>
          <cell r="F64">
            <v>99</v>
          </cell>
          <cell r="H64">
            <v>149</v>
          </cell>
          <cell r="J64">
            <v>125</v>
          </cell>
          <cell r="L64">
            <v>0</v>
          </cell>
          <cell r="N64">
            <v>0</v>
          </cell>
        </row>
        <row r="65">
          <cell r="D65">
            <v>2190</v>
          </cell>
          <cell r="F65">
            <v>19</v>
          </cell>
          <cell r="H65">
            <v>62</v>
          </cell>
          <cell r="J65">
            <v>28</v>
          </cell>
          <cell r="L65">
            <v>0</v>
          </cell>
          <cell r="N65">
            <v>23</v>
          </cell>
        </row>
        <row r="66">
          <cell r="D66">
            <v>6594</v>
          </cell>
          <cell r="F66">
            <v>195</v>
          </cell>
          <cell r="H66">
            <v>0</v>
          </cell>
          <cell r="J66">
            <v>335</v>
          </cell>
          <cell r="L66">
            <v>0</v>
          </cell>
          <cell r="N66">
            <v>0</v>
          </cell>
        </row>
        <row r="67">
          <cell r="D67">
            <v>1103</v>
          </cell>
          <cell r="F67">
            <v>80</v>
          </cell>
          <cell r="H67">
            <v>59</v>
          </cell>
          <cell r="J67">
            <v>24</v>
          </cell>
          <cell r="L67">
            <v>0</v>
          </cell>
          <cell r="N67">
            <v>7</v>
          </cell>
        </row>
        <row r="68">
          <cell r="D68">
            <v>288</v>
          </cell>
          <cell r="F68">
            <v>159</v>
          </cell>
          <cell r="H68">
            <v>39</v>
          </cell>
          <cell r="J68">
            <v>100</v>
          </cell>
          <cell r="L68">
            <v>0</v>
          </cell>
          <cell r="N68">
            <v>2</v>
          </cell>
        </row>
        <row r="69">
          <cell r="D69">
            <v>1916</v>
          </cell>
          <cell r="F69">
            <v>194</v>
          </cell>
          <cell r="H69">
            <v>0</v>
          </cell>
          <cell r="J69">
            <v>143</v>
          </cell>
          <cell r="L69">
            <v>0</v>
          </cell>
          <cell r="N69">
            <v>0</v>
          </cell>
        </row>
        <row r="70">
          <cell r="D70">
            <v>5729</v>
          </cell>
          <cell r="F70">
            <v>63</v>
          </cell>
          <cell r="H70">
            <v>0</v>
          </cell>
          <cell r="J70">
            <v>45</v>
          </cell>
          <cell r="L70">
            <v>0</v>
          </cell>
          <cell r="N70">
            <v>1</v>
          </cell>
        </row>
        <row r="71">
          <cell r="D71">
            <v>703</v>
          </cell>
          <cell r="F71">
            <v>24</v>
          </cell>
          <cell r="H71">
            <v>0</v>
          </cell>
          <cell r="J71">
            <v>21</v>
          </cell>
          <cell r="L71">
            <v>0</v>
          </cell>
          <cell r="N71">
            <v>2</v>
          </cell>
        </row>
        <row r="72">
          <cell r="D72">
            <v>2549</v>
          </cell>
          <cell r="F72">
            <v>76</v>
          </cell>
          <cell r="H72">
            <v>0</v>
          </cell>
          <cell r="J72">
            <v>35</v>
          </cell>
          <cell r="L72">
            <v>0</v>
          </cell>
          <cell r="N72">
            <v>1</v>
          </cell>
        </row>
        <row r="73">
          <cell r="D73">
            <v>2583</v>
          </cell>
          <cell r="F73">
            <v>5</v>
          </cell>
          <cell r="H73">
            <v>465</v>
          </cell>
          <cell r="J73">
            <v>24</v>
          </cell>
          <cell r="L73">
            <v>0</v>
          </cell>
          <cell r="N73">
            <v>0</v>
          </cell>
        </row>
        <row r="74">
          <cell r="D74">
            <v>52</v>
          </cell>
          <cell r="F74">
            <v>2</v>
          </cell>
          <cell r="H74">
            <v>2</v>
          </cell>
          <cell r="J74">
            <v>1</v>
          </cell>
          <cell r="L74">
            <v>0</v>
          </cell>
          <cell r="N74">
            <v>0</v>
          </cell>
        </row>
        <row r="75">
          <cell r="D75">
            <v>134</v>
          </cell>
          <cell r="F75">
            <v>13</v>
          </cell>
          <cell r="H75">
            <v>0</v>
          </cell>
          <cell r="J75">
            <v>12</v>
          </cell>
          <cell r="L75">
            <v>0</v>
          </cell>
          <cell r="N75">
            <v>0</v>
          </cell>
        </row>
        <row r="76">
          <cell r="D76">
            <v>437</v>
          </cell>
          <cell r="F76">
            <v>12</v>
          </cell>
          <cell r="H76">
            <v>12</v>
          </cell>
          <cell r="J76">
            <v>8</v>
          </cell>
          <cell r="L76">
            <v>0</v>
          </cell>
          <cell r="N76">
            <v>2</v>
          </cell>
        </row>
        <row r="77">
          <cell r="D77">
            <v>838</v>
          </cell>
          <cell r="F77">
            <v>78</v>
          </cell>
          <cell r="H77">
            <v>0</v>
          </cell>
          <cell r="J77">
            <v>90</v>
          </cell>
          <cell r="L77">
            <v>0</v>
          </cell>
          <cell r="N77">
            <v>0</v>
          </cell>
        </row>
        <row r="78">
          <cell r="D78">
            <v>244</v>
          </cell>
          <cell r="F78">
            <v>4</v>
          </cell>
          <cell r="H78">
            <v>0</v>
          </cell>
          <cell r="J78">
            <v>3</v>
          </cell>
          <cell r="L78">
            <v>0</v>
          </cell>
          <cell r="N78">
            <v>0</v>
          </cell>
        </row>
        <row r="79">
          <cell r="D79">
            <v>1550</v>
          </cell>
          <cell r="F79">
            <v>58</v>
          </cell>
          <cell r="H79">
            <v>20</v>
          </cell>
          <cell r="J79">
            <v>4</v>
          </cell>
          <cell r="L79">
            <v>0</v>
          </cell>
          <cell r="N79">
            <v>38</v>
          </cell>
        </row>
        <row r="80">
          <cell r="D80">
            <v>127</v>
          </cell>
          <cell r="F80">
            <v>9</v>
          </cell>
          <cell r="H80">
            <v>27</v>
          </cell>
          <cell r="J80">
            <v>21</v>
          </cell>
          <cell r="L80">
            <v>0</v>
          </cell>
          <cell r="N80">
            <v>2</v>
          </cell>
        </row>
        <row r="81">
          <cell r="D81">
            <v>4445</v>
          </cell>
          <cell r="F81">
            <v>111</v>
          </cell>
          <cell r="H81">
            <v>183</v>
          </cell>
          <cell r="J81">
            <v>28</v>
          </cell>
          <cell r="L81">
            <v>0</v>
          </cell>
          <cell r="N81">
            <v>0</v>
          </cell>
        </row>
        <row r="82">
          <cell r="D82">
            <v>2217</v>
          </cell>
          <cell r="F82">
            <v>21</v>
          </cell>
          <cell r="H82">
            <v>2</v>
          </cell>
          <cell r="J82">
            <v>1</v>
          </cell>
          <cell r="L82">
            <v>0</v>
          </cell>
          <cell r="N82">
            <v>0</v>
          </cell>
        </row>
        <row r="83">
          <cell r="D83">
            <v>2908</v>
          </cell>
          <cell r="F83">
            <v>106</v>
          </cell>
          <cell r="H83">
            <v>165</v>
          </cell>
          <cell r="J83">
            <v>190</v>
          </cell>
          <cell r="L83">
            <v>0</v>
          </cell>
          <cell r="N83">
            <v>0</v>
          </cell>
        </row>
        <row r="84">
          <cell r="D84">
            <v>2557</v>
          </cell>
          <cell r="F84">
            <v>66</v>
          </cell>
          <cell r="H84">
            <v>10</v>
          </cell>
          <cell r="J84">
            <v>49</v>
          </cell>
          <cell r="L84">
            <v>0</v>
          </cell>
          <cell r="N84">
            <v>0</v>
          </cell>
        </row>
      </sheetData>
      <sheetData sheetId="3"/>
      <sheetData sheetId="4"/>
      <sheetData sheetId="5">
        <row r="48">
          <cell r="D48">
            <v>24280</v>
          </cell>
          <cell r="F48">
            <v>34549</v>
          </cell>
          <cell r="H48">
            <v>0</v>
          </cell>
          <cell r="J48">
            <v>28337</v>
          </cell>
          <cell r="L48">
            <v>75</v>
          </cell>
          <cell r="N48">
            <v>4557</v>
          </cell>
        </row>
        <row r="49">
          <cell r="D49">
            <v>1709</v>
          </cell>
          <cell r="F49">
            <v>225</v>
          </cell>
          <cell r="H49">
            <v>65</v>
          </cell>
          <cell r="J49">
            <v>159</v>
          </cell>
          <cell r="L49">
            <v>2</v>
          </cell>
          <cell r="N49">
            <v>0</v>
          </cell>
        </row>
        <row r="50">
          <cell r="D50">
            <v>1561</v>
          </cell>
          <cell r="F50">
            <v>349</v>
          </cell>
          <cell r="H50">
            <v>37</v>
          </cell>
          <cell r="J50">
            <v>280</v>
          </cell>
          <cell r="L50">
            <v>0</v>
          </cell>
          <cell r="N50">
            <v>33</v>
          </cell>
        </row>
        <row r="51">
          <cell r="D51">
            <v>280</v>
          </cell>
          <cell r="F51">
            <v>81</v>
          </cell>
          <cell r="H51">
            <v>22</v>
          </cell>
          <cell r="J51">
            <v>46</v>
          </cell>
          <cell r="L51">
            <v>0</v>
          </cell>
          <cell r="N51">
            <v>0</v>
          </cell>
        </row>
        <row r="52">
          <cell r="D52">
            <v>3420</v>
          </cell>
          <cell r="F52">
            <v>928</v>
          </cell>
          <cell r="H52">
            <v>1041</v>
          </cell>
          <cell r="J52">
            <v>894</v>
          </cell>
          <cell r="L52">
            <v>0</v>
          </cell>
          <cell r="N52">
            <v>0</v>
          </cell>
        </row>
        <row r="53">
          <cell r="D53">
            <v>54792</v>
          </cell>
          <cell r="F53">
            <v>20613</v>
          </cell>
          <cell r="H53">
            <v>0</v>
          </cell>
          <cell r="J53">
            <v>23480</v>
          </cell>
          <cell r="L53">
            <v>0</v>
          </cell>
          <cell r="N53">
            <v>0</v>
          </cell>
        </row>
        <row r="54">
          <cell r="D54">
            <v>10916</v>
          </cell>
          <cell r="F54">
            <v>966</v>
          </cell>
          <cell r="H54">
            <v>721</v>
          </cell>
          <cell r="J54">
            <v>636</v>
          </cell>
          <cell r="L54">
            <v>0</v>
          </cell>
          <cell r="N54">
            <v>0</v>
          </cell>
        </row>
        <row r="55">
          <cell r="D55">
            <v>1074</v>
          </cell>
          <cell r="F55">
            <v>47</v>
          </cell>
          <cell r="H55">
            <v>0</v>
          </cell>
          <cell r="J55">
            <v>6</v>
          </cell>
          <cell r="L55">
            <v>0</v>
          </cell>
          <cell r="N55">
            <v>0</v>
          </cell>
        </row>
        <row r="56">
          <cell r="D56">
            <v>83</v>
          </cell>
          <cell r="F56">
            <v>17</v>
          </cell>
          <cell r="H56">
            <v>0</v>
          </cell>
          <cell r="J56">
            <v>14</v>
          </cell>
          <cell r="L56">
            <v>0</v>
          </cell>
          <cell r="N56">
            <v>0</v>
          </cell>
        </row>
        <row r="57">
          <cell r="D57">
            <v>4334</v>
          </cell>
          <cell r="F57">
            <v>457</v>
          </cell>
          <cell r="H57">
            <v>450</v>
          </cell>
          <cell r="J57">
            <v>1645</v>
          </cell>
          <cell r="L57">
            <v>3</v>
          </cell>
          <cell r="N57">
            <v>13</v>
          </cell>
        </row>
        <row r="58">
          <cell r="D58">
            <v>38180</v>
          </cell>
          <cell r="F58">
            <v>13006</v>
          </cell>
          <cell r="H58">
            <v>0</v>
          </cell>
          <cell r="J58">
            <v>10490</v>
          </cell>
          <cell r="L58">
            <v>0</v>
          </cell>
          <cell r="N58">
            <v>2136</v>
          </cell>
        </row>
        <row r="59">
          <cell r="D59">
            <v>7502</v>
          </cell>
          <cell r="F59">
            <v>738</v>
          </cell>
          <cell r="H59">
            <v>132</v>
          </cell>
          <cell r="J59">
            <v>541</v>
          </cell>
          <cell r="L59">
            <v>94</v>
          </cell>
          <cell r="N59">
            <v>0</v>
          </cell>
        </row>
        <row r="60">
          <cell r="D60">
            <v>2428</v>
          </cell>
          <cell r="F60">
            <v>288</v>
          </cell>
          <cell r="H60">
            <v>655</v>
          </cell>
          <cell r="J60">
            <v>100</v>
          </cell>
          <cell r="L60">
            <v>0</v>
          </cell>
          <cell r="N60">
            <v>0</v>
          </cell>
        </row>
        <row r="61">
          <cell r="D61">
            <v>10959</v>
          </cell>
          <cell r="F61">
            <v>1390</v>
          </cell>
          <cell r="H61">
            <v>2485</v>
          </cell>
          <cell r="J61">
            <v>1838</v>
          </cell>
          <cell r="L61">
            <v>3</v>
          </cell>
          <cell r="N61">
            <v>244</v>
          </cell>
        </row>
        <row r="62">
          <cell r="D62">
            <v>21340</v>
          </cell>
          <cell r="F62">
            <v>462</v>
          </cell>
          <cell r="H62">
            <v>900</v>
          </cell>
          <cell r="J62">
            <v>125</v>
          </cell>
          <cell r="L62">
            <v>0</v>
          </cell>
          <cell r="N62">
            <v>0</v>
          </cell>
        </row>
        <row r="63">
          <cell r="D63">
            <v>444</v>
          </cell>
          <cell r="F63">
            <v>153</v>
          </cell>
          <cell r="H63">
            <v>167</v>
          </cell>
          <cell r="J63">
            <v>125</v>
          </cell>
          <cell r="L63">
            <v>2</v>
          </cell>
          <cell r="N63">
            <v>18</v>
          </cell>
        </row>
        <row r="64">
          <cell r="D64">
            <v>1164</v>
          </cell>
          <cell r="F64">
            <v>30</v>
          </cell>
          <cell r="H64">
            <v>49</v>
          </cell>
          <cell r="J64">
            <v>33</v>
          </cell>
          <cell r="L64">
            <v>0</v>
          </cell>
          <cell r="N64">
            <v>0</v>
          </cell>
        </row>
        <row r="65">
          <cell r="D65">
            <v>227723</v>
          </cell>
          <cell r="F65">
            <v>218295</v>
          </cell>
          <cell r="H65">
            <v>493</v>
          </cell>
          <cell r="J65">
            <v>312728</v>
          </cell>
          <cell r="L65">
            <v>0</v>
          </cell>
          <cell r="N65">
            <v>325</v>
          </cell>
        </row>
        <row r="66">
          <cell r="D66">
            <v>5428</v>
          </cell>
          <cell r="F66">
            <v>1419</v>
          </cell>
          <cell r="H66">
            <v>0</v>
          </cell>
          <cell r="J66">
            <v>1937</v>
          </cell>
          <cell r="L66">
            <v>0</v>
          </cell>
          <cell r="N66">
            <v>0</v>
          </cell>
        </row>
        <row r="67">
          <cell r="D67">
            <v>7104</v>
          </cell>
          <cell r="F67">
            <v>732</v>
          </cell>
          <cell r="H67">
            <v>829</v>
          </cell>
          <cell r="J67">
            <v>242</v>
          </cell>
          <cell r="L67">
            <v>1</v>
          </cell>
          <cell r="N67">
            <v>6</v>
          </cell>
        </row>
        <row r="68">
          <cell r="D68">
            <v>32131</v>
          </cell>
          <cell r="F68">
            <v>25147</v>
          </cell>
          <cell r="H68">
            <v>33</v>
          </cell>
          <cell r="J68">
            <v>25104</v>
          </cell>
          <cell r="L68">
            <v>1147</v>
          </cell>
          <cell r="N68">
            <v>21</v>
          </cell>
        </row>
        <row r="69">
          <cell r="D69">
            <v>311</v>
          </cell>
          <cell r="F69">
            <v>114</v>
          </cell>
          <cell r="H69">
            <v>0</v>
          </cell>
          <cell r="J69">
            <v>84</v>
          </cell>
          <cell r="L69">
            <v>0</v>
          </cell>
          <cell r="N69">
            <v>0</v>
          </cell>
        </row>
        <row r="70">
          <cell r="D70">
            <v>1061</v>
          </cell>
          <cell r="F70">
            <v>139</v>
          </cell>
          <cell r="H70">
            <v>0</v>
          </cell>
          <cell r="J70">
            <v>103</v>
          </cell>
          <cell r="L70">
            <v>0</v>
          </cell>
          <cell r="N70">
            <v>7</v>
          </cell>
        </row>
        <row r="71">
          <cell r="D71">
            <v>882</v>
          </cell>
          <cell r="F71">
            <v>132</v>
          </cell>
          <cell r="H71">
            <v>0</v>
          </cell>
          <cell r="J71">
            <v>92</v>
          </cell>
          <cell r="L71">
            <v>0</v>
          </cell>
          <cell r="N71">
            <v>15</v>
          </cell>
        </row>
        <row r="72">
          <cell r="D72">
            <v>1619</v>
          </cell>
          <cell r="F72">
            <v>378</v>
          </cell>
          <cell r="H72">
            <v>0</v>
          </cell>
          <cell r="J72">
            <v>383</v>
          </cell>
          <cell r="L72">
            <v>0</v>
          </cell>
          <cell r="N72">
            <v>1</v>
          </cell>
        </row>
        <row r="73">
          <cell r="D73">
            <v>2020</v>
          </cell>
          <cell r="F73">
            <v>324</v>
          </cell>
          <cell r="H73">
            <v>672</v>
          </cell>
          <cell r="J73">
            <v>328</v>
          </cell>
          <cell r="L73">
            <v>1</v>
          </cell>
          <cell r="N73">
            <v>0</v>
          </cell>
        </row>
        <row r="74">
          <cell r="D74">
            <v>144</v>
          </cell>
          <cell r="F74">
            <v>143</v>
          </cell>
          <cell r="H74">
            <v>242</v>
          </cell>
          <cell r="J74">
            <v>123</v>
          </cell>
          <cell r="L74">
            <v>4</v>
          </cell>
          <cell r="N74">
            <v>0</v>
          </cell>
        </row>
        <row r="75">
          <cell r="D75">
            <v>45607</v>
          </cell>
          <cell r="F75">
            <v>40126</v>
          </cell>
          <cell r="H75">
            <v>1</v>
          </cell>
          <cell r="J75">
            <v>39365</v>
          </cell>
          <cell r="L75">
            <v>2316</v>
          </cell>
          <cell r="N75">
            <v>0</v>
          </cell>
        </row>
        <row r="76">
          <cell r="D76">
            <v>26182</v>
          </cell>
          <cell r="F76">
            <v>10873</v>
          </cell>
          <cell r="H76">
            <v>188</v>
          </cell>
          <cell r="J76">
            <v>7305</v>
          </cell>
          <cell r="L76">
            <v>49</v>
          </cell>
          <cell r="N76">
            <v>30</v>
          </cell>
        </row>
        <row r="77">
          <cell r="D77">
            <v>79040</v>
          </cell>
          <cell r="F77">
            <v>6598</v>
          </cell>
          <cell r="H77">
            <v>0</v>
          </cell>
          <cell r="J77">
            <v>374</v>
          </cell>
          <cell r="L77">
            <v>47</v>
          </cell>
          <cell r="N77">
            <v>1</v>
          </cell>
        </row>
        <row r="78">
          <cell r="D78">
            <v>309</v>
          </cell>
          <cell r="F78">
            <v>51</v>
          </cell>
          <cell r="H78">
            <v>0</v>
          </cell>
          <cell r="J78">
            <v>42</v>
          </cell>
          <cell r="L78">
            <v>0</v>
          </cell>
          <cell r="N78">
            <v>0</v>
          </cell>
        </row>
        <row r="79">
          <cell r="D79">
            <v>605</v>
          </cell>
          <cell r="F79">
            <v>125</v>
          </cell>
          <cell r="H79">
            <v>35</v>
          </cell>
          <cell r="J79">
            <v>64</v>
          </cell>
          <cell r="L79">
            <v>0</v>
          </cell>
          <cell r="N79">
            <v>28</v>
          </cell>
        </row>
        <row r="80">
          <cell r="D80">
            <v>1029</v>
          </cell>
          <cell r="F80">
            <v>556</v>
          </cell>
          <cell r="H80">
            <v>428</v>
          </cell>
          <cell r="J80">
            <v>1345</v>
          </cell>
          <cell r="L80">
            <v>13</v>
          </cell>
          <cell r="N80">
            <v>0</v>
          </cell>
        </row>
        <row r="81">
          <cell r="D81">
            <v>635</v>
          </cell>
          <cell r="F81">
            <v>298</v>
          </cell>
          <cell r="H81">
            <v>739</v>
          </cell>
          <cell r="J81">
            <v>318</v>
          </cell>
          <cell r="L81">
            <v>6</v>
          </cell>
          <cell r="N81">
            <v>0</v>
          </cell>
        </row>
        <row r="82">
          <cell r="D82">
            <v>49096</v>
          </cell>
          <cell r="F82">
            <v>150</v>
          </cell>
          <cell r="H82">
            <v>169</v>
          </cell>
          <cell r="J82">
            <v>9</v>
          </cell>
          <cell r="L82">
            <v>0</v>
          </cell>
          <cell r="N82">
            <v>0</v>
          </cell>
        </row>
        <row r="83">
          <cell r="D83">
            <v>1950</v>
          </cell>
          <cell r="F83">
            <v>805</v>
          </cell>
          <cell r="H83">
            <v>680</v>
          </cell>
          <cell r="J83">
            <v>379</v>
          </cell>
          <cell r="L83">
            <v>3</v>
          </cell>
          <cell r="N83">
            <v>0</v>
          </cell>
        </row>
        <row r="84">
          <cell r="D84">
            <v>2210</v>
          </cell>
          <cell r="F84">
            <v>196</v>
          </cell>
          <cell r="H84">
            <v>0</v>
          </cell>
          <cell r="J84">
            <v>28</v>
          </cell>
          <cell r="L84">
            <v>0</v>
          </cell>
          <cell r="N84">
            <v>0</v>
          </cell>
        </row>
      </sheetData>
      <sheetData sheetId="6"/>
      <sheetData sheetId="7"/>
      <sheetData sheetId="8"/>
      <sheetData sheetId="9"/>
      <sheetData sheetId="10"/>
      <sheetData sheetId="11">
        <row r="35">
          <cell r="D35">
            <v>445</v>
          </cell>
          <cell r="F35">
            <v>122</v>
          </cell>
          <cell r="H35">
            <v>0</v>
          </cell>
          <cell r="J35">
            <v>122</v>
          </cell>
          <cell r="L35">
            <v>0</v>
          </cell>
          <cell r="N35">
            <v>0</v>
          </cell>
        </row>
        <row r="36">
          <cell r="D36">
            <v>171</v>
          </cell>
          <cell r="F36">
            <v>300</v>
          </cell>
          <cell r="H36">
            <v>0</v>
          </cell>
          <cell r="J36">
            <v>293</v>
          </cell>
          <cell r="L36">
            <v>0</v>
          </cell>
          <cell r="N36">
            <v>0</v>
          </cell>
        </row>
        <row r="37">
          <cell r="D37">
            <v>2924</v>
          </cell>
          <cell r="F37">
            <v>4476</v>
          </cell>
          <cell r="H37">
            <v>0</v>
          </cell>
          <cell r="J37">
            <v>4364</v>
          </cell>
          <cell r="L37">
            <v>0</v>
          </cell>
          <cell r="N37">
            <v>0</v>
          </cell>
        </row>
        <row r="38">
          <cell r="D38">
            <v>34</v>
          </cell>
          <cell r="F38">
            <v>145</v>
          </cell>
          <cell r="H38">
            <v>0</v>
          </cell>
          <cell r="J38">
            <v>153</v>
          </cell>
          <cell r="L38">
            <v>0</v>
          </cell>
          <cell r="N38">
            <v>0</v>
          </cell>
        </row>
        <row r="39">
          <cell r="D39">
            <v>1173</v>
          </cell>
          <cell r="F39">
            <v>810</v>
          </cell>
          <cell r="H39">
            <v>154</v>
          </cell>
          <cell r="J39">
            <v>471</v>
          </cell>
          <cell r="L39">
            <v>1</v>
          </cell>
          <cell r="N39">
            <v>0</v>
          </cell>
        </row>
        <row r="40">
          <cell r="D40">
            <v>266</v>
          </cell>
          <cell r="F40">
            <v>231</v>
          </cell>
          <cell r="H40">
            <v>0</v>
          </cell>
          <cell r="J40">
            <v>208</v>
          </cell>
          <cell r="L40">
            <v>0</v>
          </cell>
          <cell r="N40">
            <v>0</v>
          </cell>
        </row>
        <row r="41">
          <cell r="D41">
            <v>68</v>
          </cell>
          <cell r="F41">
            <v>7</v>
          </cell>
          <cell r="H41">
            <v>0</v>
          </cell>
          <cell r="J41">
            <v>7</v>
          </cell>
          <cell r="L41">
            <v>0</v>
          </cell>
          <cell r="N41">
            <v>0</v>
          </cell>
        </row>
        <row r="42">
          <cell r="D42">
            <v>1</v>
          </cell>
          <cell r="F42">
            <v>168</v>
          </cell>
          <cell r="H42">
            <v>0</v>
          </cell>
          <cell r="J42">
            <v>85</v>
          </cell>
          <cell r="L42">
            <v>0</v>
          </cell>
          <cell r="N42">
            <v>0</v>
          </cell>
        </row>
        <row r="43">
          <cell r="D43">
            <v>540</v>
          </cell>
          <cell r="F43">
            <v>21</v>
          </cell>
          <cell r="H43">
            <v>0</v>
          </cell>
          <cell r="J43">
            <v>7</v>
          </cell>
          <cell r="L43">
            <v>0</v>
          </cell>
          <cell r="N43">
            <v>0</v>
          </cell>
        </row>
        <row r="44">
          <cell r="D44">
            <v>618</v>
          </cell>
          <cell r="F44">
            <v>4626</v>
          </cell>
          <cell r="H44">
            <v>0</v>
          </cell>
          <cell r="J44">
            <v>4706</v>
          </cell>
          <cell r="L44">
            <v>0</v>
          </cell>
          <cell r="N44">
            <v>0</v>
          </cell>
        </row>
        <row r="45">
          <cell r="D45">
            <v>1922</v>
          </cell>
          <cell r="F45">
            <v>2589</v>
          </cell>
          <cell r="H45">
            <v>5</v>
          </cell>
          <cell r="J45">
            <v>2597</v>
          </cell>
          <cell r="L45">
            <v>4</v>
          </cell>
          <cell r="N45">
            <v>1</v>
          </cell>
        </row>
        <row r="46">
          <cell r="D46">
            <v>402</v>
          </cell>
          <cell r="F46">
            <v>659</v>
          </cell>
          <cell r="H46">
            <v>1</v>
          </cell>
          <cell r="J46">
            <v>631</v>
          </cell>
          <cell r="L46">
            <v>0</v>
          </cell>
          <cell r="N46">
            <v>0</v>
          </cell>
        </row>
        <row r="47">
          <cell r="D47">
            <v>21</v>
          </cell>
          <cell r="F47">
            <v>3</v>
          </cell>
          <cell r="H47">
            <v>0</v>
          </cell>
          <cell r="J47">
            <v>18</v>
          </cell>
          <cell r="L47">
            <v>0</v>
          </cell>
          <cell r="N47">
            <v>0</v>
          </cell>
        </row>
        <row r="48">
          <cell r="D48">
            <v>8048</v>
          </cell>
          <cell r="F48">
            <v>495</v>
          </cell>
          <cell r="H48">
            <v>0</v>
          </cell>
          <cell r="J48">
            <v>821</v>
          </cell>
          <cell r="L48">
            <v>6</v>
          </cell>
          <cell r="N48">
            <v>0</v>
          </cell>
        </row>
        <row r="49">
          <cell r="D49">
            <v>1595</v>
          </cell>
          <cell r="F49">
            <v>1773</v>
          </cell>
          <cell r="H49">
            <v>0</v>
          </cell>
          <cell r="J49">
            <v>1923</v>
          </cell>
          <cell r="L49">
            <v>0</v>
          </cell>
          <cell r="N49">
            <v>1</v>
          </cell>
        </row>
        <row r="50">
          <cell r="D50">
            <v>753</v>
          </cell>
          <cell r="F50">
            <v>197</v>
          </cell>
          <cell r="H50">
            <v>0</v>
          </cell>
          <cell r="J50">
            <v>52</v>
          </cell>
          <cell r="L50">
            <v>0</v>
          </cell>
          <cell r="N50">
            <v>0</v>
          </cell>
        </row>
        <row r="51">
          <cell r="D51">
            <v>2393</v>
          </cell>
          <cell r="F51">
            <v>452</v>
          </cell>
          <cell r="H51">
            <v>0</v>
          </cell>
          <cell r="J51">
            <v>389</v>
          </cell>
          <cell r="L51">
            <v>0</v>
          </cell>
          <cell r="N51">
            <v>79</v>
          </cell>
        </row>
        <row r="52">
          <cell r="D52">
            <v>6062</v>
          </cell>
          <cell r="F52">
            <v>2002</v>
          </cell>
          <cell r="H52">
            <v>0</v>
          </cell>
          <cell r="J52">
            <v>2250</v>
          </cell>
          <cell r="L52">
            <v>0</v>
          </cell>
          <cell r="N52">
            <v>0</v>
          </cell>
        </row>
        <row r="53">
          <cell r="D53">
            <v>1612</v>
          </cell>
          <cell r="F53">
            <v>305</v>
          </cell>
          <cell r="H53">
            <v>0</v>
          </cell>
          <cell r="J53">
            <v>682</v>
          </cell>
          <cell r="L53">
            <v>0</v>
          </cell>
          <cell r="N53">
            <v>0</v>
          </cell>
        </row>
        <row r="54">
          <cell r="D54">
            <v>29</v>
          </cell>
          <cell r="F54">
            <v>0</v>
          </cell>
          <cell r="H54">
            <v>0</v>
          </cell>
          <cell r="J54">
            <v>0</v>
          </cell>
          <cell r="L54">
            <v>0</v>
          </cell>
          <cell r="N54">
            <v>0</v>
          </cell>
        </row>
        <row r="55">
          <cell r="D55">
            <v>1707</v>
          </cell>
          <cell r="F55">
            <v>1196</v>
          </cell>
          <cell r="H55">
            <v>0</v>
          </cell>
          <cell r="J55">
            <v>1234</v>
          </cell>
          <cell r="L55">
            <v>4</v>
          </cell>
          <cell r="N55">
            <v>3</v>
          </cell>
        </row>
        <row r="56">
          <cell r="D56">
            <v>0</v>
          </cell>
          <cell r="F56">
            <v>1</v>
          </cell>
          <cell r="H56">
            <v>0</v>
          </cell>
          <cell r="J56">
            <v>0</v>
          </cell>
          <cell r="L56">
            <v>0</v>
          </cell>
          <cell r="N56">
            <v>0</v>
          </cell>
        </row>
        <row r="57">
          <cell r="D57">
            <v>97</v>
          </cell>
          <cell r="F57">
            <v>367</v>
          </cell>
          <cell r="H57">
            <v>3</v>
          </cell>
          <cell r="J57">
            <v>357</v>
          </cell>
          <cell r="L57">
            <v>0</v>
          </cell>
          <cell r="N57">
            <v>0</v>
          </cell>
        </row>
        <row r="58">
          <cell r="D58">
            <v>42</v>
          </cell>
          <cell r="F58">
            <v>30</v>
          </cell>
          <cell r="H58">
            <v>0</v>
          </cell>
          <cell r="J58">
            <v>28</v>
          </cell>
          <cell r="L58">
            <v>0</v>
          </cell>
          <cell r="N58">
            <v>0</v>
          </cell>
        </row>
        <row r="59">
          <cell r="D59">
            <v>224</v>
          </cell>
          <cell r="F59">
            <v>179</v>
          </cell>
          <cell r="H59">
            <v>0</v>
          </cell>
          <cell r="J59">
            <v>165</v>
          </cell>
          <cell r="L59">
            <v>0</v>
          </cell>
          <cell r="N59">
            <v>0</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3</v>
          </cell>
          <cell r="H48">
            <v>0</v>
          </cell>
          <cell r="J48">
            <v>2</v>
          </cell>
          <cell r="L48">
            <v>0</v>
          </cell>
          <cell r="N48">
            <v>0</v>
          </cell>
        </row>
        <row r="49">
          <cell r="F49">
            <v>67</v>
          </cell>
          <cell r="H49">
            <v>77</v>
          </cell>
          <cell r="J49">
            <v>60</v>
          </cell>
          <cell r="L49">
            <v>1</v>
          </cell>
          <cell r="N49">
            <v>0</v>
          </cell>
        </row>
        <row r="50">
          <cell r="F50">
            <v>22</v>
          </cell>
          <cell r="H50">
            <v>16</v>
          </cell>
          <cell r="J50">
            <v>4</v>
          </cell>
          <cell r="L50">
            <v>0</v>
          </cell>
          <cell r="N50">
            <v>2</v>
          </cell>
        </row>
        <row r="51">
          <cell r="F51">
            <v>8</v>
          </cell>
          <cell r="H51">
            <v>5</v>
          </cell>
          <cell r="J51">
            <v>1</v>
          </cell>
          <cell r="L51">
            <v>0</v>
          </cell>
          <cell r="N51">
            <v>0</v>
          </cell>
        </row>
        <row r="52">
          <cell r="F52">
            <v>170</v>
          </cell>
          <cell r="H52">
            <v>304</v>
          </cell>
          <cell r="J52">
            <v>242</v>
          </cell>
          <cell r="L52">
            <v>0</v>
          </cell>
          <cell r="N52">
            <v>0</v>
          </cell>
        </row>
        <row r="53">
          <cell r="F53">
            <v>328</v>
          </cell>
          <cell r="H53">
            <v>0</v>
          </cell>
          <cell r="J53">
            <v>295</v>
          </cell>
          <cell r="L53">
            <v>0</v>
          </cell>
          <cell r="N53">
            <v>5</v>
          </cell>
        </row>
        <row r="54">
          <cell r="F54">
            <v>262</v>
          </cell>
          <cell r="H54">
            <v>378</v>
          </cell>
          <cell r="J54">
            <v>355</v>
          </cell>
          <cell r="L54">
            <v>0</v>
          </cell>
          <cell r="N54">
            <v>0</v>
          </cell>
        </row>
        <row r="55">
          <cell r="F55">
            <v>2</v>
          </cell>
          <cell r="H55">
            <v>0</v>
          </cell>
          <cell r="J55">
            <v>5</v>
          </cell>
          <cell r="L55">
            <v>0</v>
          </cell>
          <cell r="N55">
            <v>26</v>
          </cell>
        </row>
        <row r="56">
          <cell r="F56">
            <v>518</v>
          </cell>
          <cell r="H56">
            <v>0</v>
          </cell>
          <cell r="J56">
            <v>394</v>
          </cell>
          <cell r="L56">
            <v>0</v>
          </cell>
          <cell r="N56">
            <v>9</v>
          </cell>
        </row>
        <row r="57">
          <cell r="F57">
            <v>87</v>
          </cell>
          <cell r="H57">
            <v>53</v>
          </cell>
          <cell r="J57">
            <v>54</v>
          </cell>
          <cell r="L57">
            <v>1</v>
          </cell>
          <cell r="N57">
            <v>1</v>
          </cell>
        </row>
        <row r="58">
          <cell r="F58">
            <v>221</v>
          </cell>
          <cell r="H58">
            <v>0</v>
          </cell>
          <cell r="J58">
            <v>47</v>
          </cell>
          <cell r="L58">
            <v>0</v>
          </cell>
          <cell r="N58">
            <v>195</v>
          </cell>
        </row>
        <row r="59">
          <cell r="F59">
            <v>98</v>
          </cell>
          <cell r="H59">
            <v>333</v>
          </cell>
          <cell r="J59">
            <v>65</v>
          </cell>
          <cell r="L59">
            <v>0</v>
          </cell>
          <cell r="N59">
            <v>0</v>
          </cell>
        </row>
        <row r="60">
          <cell r="F60">
            <v>3</v>
          </cell>
          <cell r="H60">
            <v>0</v>
          </cell>
          <cell r="J60">
            <v>5</v>
          </cell>
          <cell r="L60">
            <v>0</v>
          </cell>
          <cell r="N60">
            <v>0</v>
          </cell>
        </row>
        <row r="61">
          <cell r="F61">
            <v>151</v>
          </cell>
          <cell r="H61">
            <v>267</v>
          </cell>
          <cell r="J61">
            <v>93</v>
          </cell>
          <cell r="L61">
            <v>1</v>
          </cell>
          <cell r="N61">
            <v>27</v>
          </cell>
        </row>
        <row r="62">
          <cell r="F62">
            <v>491</v>
          </cell>
          <cell r="H62">
            <v>124</v>
          </cell>
          <cell r="J62">
            <v>21</v>
          </cell>
          <cell r="L62">
            <v>0</v>
          </cell>
          <cell r="N62">
            <v>0</v>
          </cell>
        </row>
        <row r="63">
          <cell r="F63">
            <v>84</v>
          </cell>
          <cell r="H63">
            <v>113</v>
          </cell>
          <cell r="J63">
            <v>41</v>
          </cell>
          <cell r="L63">
            <v>0</v>
          </cell>
          <cell r="N63">
            <v>7</v>
          </cell>
        </row>
        <row r="64">
          <cell r="F64">
            <v>93</v>
          </cell>
          <cell r="H64">
            <v>126</v>
          </cell>
          <cell r="J64">
            <v>86</v>
          </cell>
          <cell r="L64">
            <v>0</v>
          </cell>
          <cell r="N64">
            <v>0</v>
          </cell>
        </row>
        <row r="65">
          <cell r="F65">
            <v>19</v>
          </cell>
          <cell r="H65">
            <v>62</v>
          </cell>
          <cell r="J65">
            <v>28</v>
          </cell>
          <cell r="L65">
            <v>0</v>
          </cell>
          <cell r="N65">
            <v>23</v>
          </cell>
        </row>
        <row r="66">
          <cell r="F66">
            <v>337</v>
          </cell>
          <cell r="H66">
            <v>0</v>
          </cell>
          <cell r="J66">
            <v>482</v>
          </cell>
          <cell r="L66">
            <v>0</v>
          </cell>
          <cell r="N66">
            <v>0</v>
          </cell>
        </row>
        <row r="67">
          <cell r="F67">
            <v>83</v>
          </cell>
          <cell r="H67">
            <v>53</v>
          </cell>
          <cell r="J67">
            <v>8</v>
          </cell>
          <cell r="L67">
            <v>0</v>
          </cell>
          <cell r="N67">
            <v>10</v>
          </cell>
        </row>
        <row r="68">
          <cell r="F68">
            <v>147</v>
          </cell>
          <cell r="H68">
            <v>43</v>
          </cell>
          <cell r="J68">
            <v>123</v>
          </cell>
          <cell r="L68">
            <v>0</v>
          </cell>
          <cell r="N68">
            <v>2</v>
          </cell>
        </row>
        <row r="69">
          <cell r="F69">
            <v>265</v>
          </cell>
          <cell r="H69">
            <v>0</v>
          </cell>
          <cell r="J69">
            <v>122</v>
          </cell>
          <cell r="L69">
            <v>0</v>
          </cell>
          <cell r="N69">
            <v>0</v>
          </cell>
        </row>
        <row r="70">
          <cell r="F70">
            <v>92</v>
          </cell>
          <cell r="H70">
            <v>0</v>
          </cell>
          <cell r="J70">
            <v>32</v>
          </cell>
          <cell r="L70">
            <v>0</v>
          </cell>
          <cell r="N70">
            <v>2</v>
          </cell>
        </row>
        <row r="71">
          <cell r="F71">
            <v>23</v>
          </cell>
          <cell r="H71">
            <v>0</v>
          </cell>
          <cell r="J71">
            <v>22</v>
          </cell>
          <cell r="L71">
            <v>0</v>
          </cell>
          <cell r="N71">
            <v>1</v>
          </cell>
        </row>
        <row r="72">
          <cell r="F72">
            <v>67</v>
          </cell>
          <cell r="H72">
            <v>0</v>
          </cell>
          <cell r="J72">
            <v>54</v>
          </cell>
          <cell r="L72">
            <v>0</v>
          </cell>
          <cell r="N72">
            <v>4</v>
          </cell>
        </row>
        <row r="73">
          <cell r="F73">
            <v>14</v>
          </cell>
          <cell r="H73">
            <v>0</v>
          </cell>
          <cell r="J73">
            <v>256</v>
          </cell>
          <cell r="L73">
            <v>0</v>
          </cell>
          <cell r="N73">
            <v>0</v>
          </cell>
        </row>
        <row r="74">
          <cell r="F74">
            <v>3</v>
          </cell>
          <cell r="H74">
            <v>1</v>
          </cell>
          <cell r="J74">
            <v>0</v>
          </cell>
          <cell r="L74">
            <v>0</v>
          </cell>
          <cell r="N74">
            <v>0</v>
          </cell>
        </row>
        <row r="75">
          <cell r="F75">
            <v>5</v>
          </cell>
          <cell r="H75">
            <v>0</v>
          </cell>
          <cell r="J75">
            <v>10</v>
          </cell>
          <cell r="L75">
            <v>0</v>
          </cell>
          <cell r="N75">
            <v>0</v>
          </cell>
        </row>
        <row r="76">
          <cell r="F76">
            <v>17</v>
          </cell>
          <cell r="H76">
            <v>12</v>
          </cell>
          <cell r="J76">
            <v>9</v>
          </cell>
          <cell r="L76">
            <v>0</v>
          </cell>
          <cell r="N76">
            <v>5</v>
          </cell>
        </row>
        <row r="77">
          <cell r="F77">
            <v>435</v>
          </cell>
          <cell r="H77">
            <v>0</v>
          </cell>
          <cell r="J77">
            <v>86</v>
          </cell>
          <cell r="L77">
            <v>0</v>
          </cell>
          <cell r="N77">
            <v>3</v>
          </cell>
        </row>
        <row r="78">
          <cell r="F78">
            <v>4</v>
          </cell>
          <cell r="H78">
            <v>0</v>
          </cell>
          <cell r="J78">
            <v>13</v>
          </cell>
          <cell r="L78">
            <v>0</v>
          </cell>
          <cell r="N78">
            <v>0</v>
          </cell>
        </row>
        <row r="79">
          <cell r="F79">
            <v>44</v>
          </cell>
          <cell r="H79">
            <v>9</v>
          </cell>
          <cell r="J79">
            <v>13</v>
          </cell>
          <cell r="L79">
            <v>0</v>
          </cell>
          <cell r="N79">
            <v>7</v>
          </cell>
        </row>
        <row r="80">
          <cell r="F80">
            <v>8</v>
          </cell>
          <cell r="H80">
            <v>20</v>
          </cell>
          <cell r="J80">
            <v>21</v>
          </cell>
          <cell r="L80">
            <v>0</v>
          </cell>
          <cell r="N80">
            <v>11</v>
          </cell>
        </row>
        <row r="81">
          <cell r="F81">
            <v>88</v>
          </cell>
          <cell r="H81">
            <v>200</v>
          </cell>
          <cell r="J81">
            <v>37</v>
          </cell>
          <cell r="L81">
            <v>0</v>
          </cell>
          <cell r="N81">
            <v>0</v>
          </cell>
        </row>
        <row r="82">
          <cell r="F82">
            <v>14</v>
          </cell>
          <cell r="H82">
            <v>3</v>
          </cell>
          <cell r="J82">
            <v>0</v>
          </cell>
          <cell r="L82">
            <v>0</v>
          </cell>
          <cell r="N82">
            <v>0</v>
          </cell>
        </row>
        <row r="83">
          <cell r="F83">
            <v>76</v>
          </cell>
          <cell r="H83">
            <v>275</v>
          </cell>
          <cell r="J83">
            <v>278</v>
          </cell>
          <cell r="L83">
            <v>0</v>
          </cell>
          <cell r="N83">
            <v>0</v>
          </cell>
        </row>
        <row r="84">
          <cell r="F84">
            <v>108</v>
          </cell>
          <cell r="H84">
            <v>42</v>
          </cell>
          <cell r="J84">
            <v>52</v>
          </cell>
          <cell r="L84">
            <v>0</v>
          </cell>
          <cell r="N84">
            <v>0</v>
          </cell>
        </row>
      </sheetData>
      <sheetData sheetId="3"/>
      <sheetData sheetId="4"/>
      <sheetData sheetId="5">
        <row r="48">
          <cell r="F48">
            <v>32304</v>
          </cell>
          <cell r="H48">
            <v>0</v>
          </cell>
          <cell r="J48">
            <v>34551</v>
          </cell>
          <cell r="L48">
            <v>61</v>
          </cell>
          <cell r="N48">
            <v>1264</v>
          </cell>
        </row>
        <row r="49">
          <cell r="F49">
            <v>195</v>
          </cell>
          <cell r="H49">
            <v>62</v>
          </cell>
          <cell r="J49">
            <v>179</v>
          </cell>
          <cell r="L49">
            <v>2</v>
          </cell>
          <cell r="N49">
            <v>6</v>
          </cell>
        </row>
        <row r="50">
          <cell r="F50">
            <v>336</v>
          </cell>
          <cell r="H50">
            <v>131</v>
          </cell>
          <cell r="J50">
            <v>341</v>
          </cell>
          <cell r="L50">
            <v>0</v>
          </cell>
          <cell r="N50">
            <v>5</v>
          </cell>
        </row>
        <row r="51">
          <cell r="F51">
            <v>162</v>
          </cell>
          <cell r="H51">
            <v>22</v>
          </cell>
          <cell r="J51">
            <v>137</v>
          </cell>
          <cell r="L51">
            <v>0</v>
          </cell>
          <cell r="N51">
            <v>5</v>
          </cell>
        </row>
        <row r="52">
          <cell r="F52">
            <v>943</v>
          </cell>
          <cell r="H52">
            <v>1208</v>
          </cell>
          <cell r="J52">
            <v>699</v>
          </cell>
          <cell r="L52">
            <v>0</v>
          </cell>
          <cell r="N52">
            <v>0</v>
          </cell>
        </row>
        <row r="53">
          <cell r="F53">
            <v>33728</v>
          </cell>
          <cell r="H53">
            <v>0</v>
          </cell>
          <cell r="J53">
            <v>23814</v>
          </cell>
          <cell r="L53">
            <v>0</v>
          </cell>
          <cell r="N53">
            <v>156</v>
          </cell>
        </row>
        <row r="54">
          <cell r="F54">
            <v>765</v>
          </cell>
          <cell r="H54">
            <v>588</v>
          </cell>
          <cell r="J54">
            <v>555</v>
          </cell>
          <cell r="L54">
            <v>0</v>
          </cell>
          <cell r="N54">
            <v>0</v>
          </cell>
        </row>
        <row r="55">
          <cell r="F55">
            <v>31</v>
          </cell>
          <cell r="H55">
            <v>0</v>
          </cell>
          <cell r="J55">
            <v>29</v>
          </cell>
          <cell r="L55">
            <v>0</v>
          </cell>
          <cell r="N55">
            <v>8</v>
          </cell>
        </row>
        <row r="56">
          <cell r="F56">
            <v>21</v>
          </cell>
          <cell r="H56">
            <v>0</v>
          </cell>
          <cell r="J56">
            <v>8</v>
          </cell>
          <cell r="L56">
            <v>0</v>
          </cell>
          <cell r="N56">
            <v>0</v>
          </cell>
        </row>
        <row r="57">
          <cell r="F57">
            <v>511</v>
          </cell>
          <cell r="H57">
            <v>449</v>
          </cell>
          <cell r="J57">
            <v>701</v>
          </cell>
          <cell r="L57">
            <v>5</v>
          </cell>
          <cell r="N57">
            <v>17</v>
          </cell>
        </row>
        <row r="58">
          <cell r="F58">
            <v>14621</v>
          </cell>
          <cell r="H58">
            <v>0</v>
          </cell>
          <cell r="J58">
            <v>13820</v>
          </cell>
          <cell r="L58">
            <v>0</v>
          </cell>
          <cell r="N58">
            <v>2294</v>
          </cell>
        </row>
        <row r="59">
          <cell r="F59">
            <v>822</v>
          </cell>
          <cell r="H59">
            <v>363</v>
          </cell>
          <cell r="J59">
            <v>772</v>
          </cell>
          <cell r="L59">
            <v>79</v>
          </cell>
          <cell r="N59">
            <v>0</v>
          </cell>
        </row>
        <row r="60">
          <cell r="F60">
            <v>60</v>
          </cell>
          <cell r="H60">
            <v>0</v>
          </cell>
          <cell r="J60">
            <v>79</v>
          </cell>
          <cell r="L60">
            <v>0</v>
          </cell>
          <cell r="N60">
            <v>0</v>
          </cell>
        </row>
        <row r="61">
          <cell r="F61">
            <v>2686</v>
          </cell>
          <cell r="H61">
            <v>1636</v>
          </cell>
          <cell r="J61">
            <v>1954</v>
          </cell>
          <cell r="L61">
            <v>0</v>
          </cell>
          <cell r="N61">
            <v>126</v>
          </cell>
        </row>
        <row r="62">
          <cell r="F62">
            <v>400</v>
          </cell>
          <cell r="H62">
            <v>1031</v>
          </cell>
          <cell r="J62">
            <v>95</v>
          </cell>
          <cell r="L62">
            <v>0</v>
          </cell>
          <cell r="N62">
            <v>0</v>
          </cell>
        </row>
        <row r="63">
          <cell r="F63">
            <v>136</v>
          </cell>
          <cell r="H63">
            <v>148</v>
          </cell>
          <cell r="J63">
            <v>171</v>
          </cell>
          <cell r="L63">
            <v>0</v>
          </cell>
          <cell r="N63">
            <v>8</v>
          </cell>
        </row>
        <row r="64">
          <cell r="F64">
            <v>31</v>
          </cell>
          <cell r="H64">
            <v>32</v>
          </cell>
          <cell r="J64">
            <v>33</v>
          </cell>
          <cell r="L64">
            <v>0</v>
          </cell>
          <cell r="N64">
            <v>0</v>
          </cell>
        </row>
        <row r="65">
          <cell r="F65">
            <v>218295</v>
          </cell>
          <cell r="H65">
            <v>493</v>
          </cell>
          <cell r="J65">
            <v>312728</v>
          </cell>
          <cell r="L65">
            <v>0</v>
          </cell>
          <cell r="N65">
            <v>325</v>
          </cell>
        </row>
        <row r="66">
          <cell r="F66">
            <v>1702</v>
          </cell>
          <cell r="H66">
            <v>0</v>
          </cell>
          <cell r="J66">
            <v>2047</v>
          </cell>
          <cell r="L66">
            <v>0</v>
          </cell>
          <cell r="N66">
            <v>0</v>
          </cell>
        </row>
        <row r="67">
          <cell r="F67">
            <v>326</v>
          </cell>
          <cell r="H67">
            <v>404</v>
          </cell>
          <cell r="J67">
            <v>193</v>
          </cell>
          <cell r="L67">
            <v>0</v>
          </cell>
          <cell r="N67">
            <v>7</v>
          </cell>
        </row>
        <row r="68">
          <cell r="F68">
            <v>22934</v>
          </cell>
          <cell r="H68">
            <v>37</v>
          </cell>
          <cell r="J68">
            <v>19616</v>
          </cell>
          <cell r="L68">
            <v>1295</v>
          </cell>
          <cell r="N68">
            <v>21</v>
          </cell>
        </row>
        <row r="69">
          <cell r="F69">
            <v>152</v>
          </cell>
          <cell r="H69">
            <v>0</v>
          </cell>
          <cell r="J69">
            <v>106</v>
          </cell>
          <cell r="L69">
            <v>0</v>
          </cell>
          <cell r="N69">
            <v>0</v>
          </cell>
        </row>
        <row r="70">
          <cell r="F70">
            <v>148</v>
          </cell>
          <cell r="H70">
            <v>0</v>
          </cell>
          <cell r="J70">
            <v>90</v>
          </cell>
          <cell r="L70">
            <v>0</v>
          </cell>
          <cell r="N70">
            <v>7</v>
          </cell>
        </row>
        <row r="71">
          <cell r="F71">
            <v>146</v>
          </cell>
          <cell r="H71">
            <v>0</v>
          </cell>
          <cell r="J71">
            <v>92</v>
          </cell>
          <cell r="L71">
            <v>0</v>
          </cell>
          <cell r="N71">
            <v>22</v>
          </cell>
        </row>
        <row r="72">
          <cell r="F72">
            <v>376</v>
          </cell>
          <cell r="H72">
            <v>0</v>
          </cell>
          <cell r="J72">
            <v>332</v>
          </cell>
          <cell r="L72">
            <v>0</v>
          </cell>
          <cell r="N72">
            <v>8</v>
          </cell>
        </row>
        <row r="73">
          <cell r="F73">
            <v>366</v>
          </cell>
          <cell r="H73">
            <v>366</v>
          </cell>
          <cell r="J73">
            <v>312</v>
          </cell>
          <cell r="L73">
            <v>6</v>
          </cell>
          <cell r="N73">
            <v>0</v>
          </cell>
        </row>
        <row r="74">
          <cell r="F74">
            <v>139</v>
          </cell>
          <cell r="H74">
            <v>238</v>
          </cell>
          <cell r="J74">
            <v>112</v>
          </cell>
          <cell r="L74">
            <v>3</v>
          </cell>
          <cell r="N74">
            <v>0</v>
          </cell>
        </row>
        <row r="75">
          <cell r="F75">
            <v>34673</v>
          </cell>
          <cell r="H75">
            <v>0</v>
          </cell>
          <cell r="J75">
            <v>36373</v>
          </cell>
          <cell r="L75">
            <v>3146</v>
          </cell>
          <cell r="N75">
            <v>0</v>
          </cell>
        </row>
        <row r="76">
          <cell r="F76">
            <v>9985</v>
          </cell>
          <cell r="H76">
            <v>235</v>
          </cell>
          <cell r="J76">
            <v>3639</v>
          </cell>
          <cell r="L76">
            <v>64</v>
          </cell>
          <cell r="N76">
            <v>63</v>
          </cell>
        </row>
        <row r="77">
          <cell r="F77">
            <v>5523</v>
          </cell>
          <cell r="H77">
            <v>0</v>
          </cell>
          <cell r="J77">
            <v>4107</v>
          </cell>
          <cell r="L77">
            <v>35</v>
          </cell>
          <cell r="N77">
            <v>268</v>
          </cell>
        </row>
        <row r="78">
          <cell r="F78">
            <v>52</v>
          </cell>
          <cell r="H78">
            <v>0</v>
          </cell>
          <cell r="J78">
            <v>43</v>
          </cell>
          <cell r="L78">
            <v>0</v>
          </cell>
          <cell r="N78">
            <v>0</v>
          </cell>
        </row>
        <row r="79">
          <cell r="F79">
            <v>115</v>
          </cell>
          <cell r="H79">
            <v>26</v>
          </cell>
          <cell r="J79">
            <v>69</v>
          </cell>
          <cell r="L79">
            <v>0</v>
          </cell>
          <cell r="N79">
            <v>15</v>
          </cell>
        </row>
        <row r="80">
          <cell r="F80">
            <v>669</v>
          </cell>
          <cell r="H80">
            <v>192</v>
          </cell>
          <cell r="J80">
            <v>643</v>
          </cell>
          <cell r="L80">
            <v>9</v>
          </cell>
          <cell r="N80">
            <v>0</v>
          </cell>
        </row>
        <row r="81">
          <cell r="F81">
            <v>385</v>
          </cell>
          <cell r="H81">
            <v>782</v>
          </cell>
          <cell r="J81">
            <v>190</v>
          </cell>
          <cell r="L81">
            <v>8</v>
          </cell>
          <cell r="N81">
            <v>0</v>
          </cell>
        </row>
        <row r="82">
          <cell r="F82">
            <v>436</v>
          </cell>
          <cell r="H82">
            <v>348</v>
          </cell>
          <cell r="J82">
            <v>683</v>
          </cell>
          <cell r="L82">
            <v>0</v>
          </cell>
          <cell r="N82">
            <v>16</v>
          </cell>
        </row>
        <row r="83">
          <cell r="F83">
            <v>211</v>
          </cell>
          <cell r="H83">
            <v>881</v>
          </cell>
          <cell r="J83">
            <v>370</v>
          </cell>
          <cell r="L83">
            <v>1</v>
          </cell>
          <cell r="N83">
            <v>1</v>
          </cell>
        </row>
        <row r="84">
          <cell r="F84">
            <v>52</v>
          </cell>
          <cell r="H84">
            <v>11</v>
          </cell>
          <cell r="J84">
            <v>37</v>
          </cell>
          <cell r="L84">
            <v>0</v>
          </cell>
          <cell r="N84">
            <v>0</v>
          </cell>
        </row>
      </sheetData>
      <sheetData sheetId="6"/>
      <sheetData sheetId="7"/>
      <sheetData sheetId="8"/>
      <sheetData sheetId="9"/>
      <sheetData sheetId="10"/>
      <sheetData sheetId="11">
        <row r="35">
          <cell r="F35">
            <v>317</v>
          </cell>
          <cell r="H35">
            <v>0</v>
          </cell>
          <cell r="J35">
            <v>315</v>
          </cell>
          <cell r="L35">
            <v>0</v>
          </cell>
          <cell r="N35">
            <v>15</v>
          </cell>
        </row>
        <row r="36">
          <cell r="F36">
            <v>256</v>
          </cell>
          <cell r="H36">
            <v>0</v>
          </cell>
          <cell r="J36">
            <v>251</v>
          </cell>
          <cell r="L36">
            <v>0</v>
          </cell>
          <cell r="N36">
            <v>1</v>
          </cell>
        </row>
        <row r="37">
          <cell r="F37">
            <v>5147</v>
          </cell>
          <cell r="H37">
            <v>0</v>
          </cell>
          <cell r="J37">
            <v>4840</v>
          </cell>
          <cell r="L37">
            <v>0</v>
          </cell>
          <cell r="N37">
            <v>90</v>
          </cell>
        </row>
        <row r="38">
          <cell r="F38">
            <v>179</v>
          </cell>
          <cell r="H38">
            <v>0</v>
          </cell>
          <cell r="J38">
            <v>191</v>
          </cell>
          <cell r="L38">
            <v>0</v>
          </cell>
          <cell r="N38">
            <v>0</v>
          </cell>
        </row>
        <row r="39">
          <cell r="F39">
            <v>566</v>
          </cell>
          <cell r="H39">
            <v>68</v>
          </cell>
          <cell r="J39">
            <v>789</v>
          </cell>
          <cell r="L39">
            <v>3</v>
          </cell>
          <cell r="N39">
            <v>0</v>
          </cell>
        </row>
        <row r="40">
          <cell r="F40">
            <v>183</v>
          </cell>
          <cell r="H40">
            <v>0</v>
          </cell>
          <cell r="J40">
            <v>208</v>
          </cell>
          <cell r="L40">
            <v>0</v>
          </cell>
          <cell r="N40">
            <v>0</v>
          </cell>
        </row>
        <row r="41">
          <cell r="F41">
            <v>21</v>
          </cell>
          <cell r="H41">
            <v>0</v>
          </cell>
          <cell r="J41">
            <v>28</v>
          </cell>
          <cell r="L41">
            <v>0</v>
          </cell>
          <cell r="N41">
            <v>0</v>
          </cell>
        </row>
        <row r="42">
          <cell r="F42">
            <v>115</v>
          </cell>
          <cell r="H42">
            <v>0</v>
          </cell>
          <cell r="J42">
            <v>178</v>
          </cell>
          <cell r="L42">
            <v>0</v>
          </cell>
          <cell r="N42">
            <v>0</v>
          </cell>
        </row>
        <row r="43">
          <cell r="F43">
            <v>20</v>
          </cell>
          <cell r="H43">
            <v>0</v>
          </cell>
          <cell r="J43">
            <v>10</v>
          </cell>
          <cell r="L43">
            <v>0</v>
          </cell>
          <cell r="N43">
            <v>0</v>
          </cell>
        </row>
        <row r="44">
          <cell r="F44">
            <v>4756</v>
          </cell>
          <cell r="H44">
            <v>0</v>
          </cell>
          <cell r="J44">
            <v>4778</v>
          </cell>
          <cell r="L44">
            <v>0</v>
          </cell>
          <cell r="N44">
            <v>0</v>
          </cell>
        </row>
        <row r="45">
          <cell r="F45">
            <v>3340</v>
          </cell>
          <cell r="H45">
            <v>7</v>
          </cell>
          <cell r="J45">
            <v>3373</v>
          </cell>
          <cell r="L45">
            <v>0</v>
          </cell>
          <cell r="N45">
            <v>2</v>
          </cell>
        </row>
        <row r="46">
          <cell r="F46">
            <v>548</v>
          </cell>
          <cell r="H46">
            <v>0</v>
          </cell>
          <cell r="J46">
            <v>486</v>
          </cell>
          <cell r="L46">
            <v>0</v>
          </cell>
          <cell r="N46">
            <v>0</v>
          </cell>
        </row>
        <row r="47">
          <cell r="F47">
            <v>16</v>
          </cell>
          <cell r="H47">
            <v>0</v>
          </cell>
          <cell r="J47">
            <v>3</v>
          </cell>
          <cell r="L47">
            <v>0</v>
          </cell>
          <cell r="N47">
            <v>0</v>
          </cell>
        </row>
        <row r="48">
          <cell r="F48">
            <v>1000</v>
          </cell>
          <cell r="H48">
            <v>0</v>
          </cell>
          <cell r="J48">
            <v>1108</v>
          </cell>
          <cell r="L48">
            <v>6</v>
          </cell>
          <cell r="N48">
            <v>0</v>
          </cell>
        </row>
        <row r="49">
          <cell r="F49">
            <v>1895</v>
          </cell>
          <cell r="H49">
            <v>0</v>
          </cell>
          <cell r="J49">
            <v>1763</v>
          </cell>
          <cell r="L49">
            <v>0</v>
          </cell>
          <cell r="N49">
            <v>0</v>
          </cell>
        </row>
        <row r="50">
          <cell r="F50">
            <v>324</v>
          </cell>
          <cell r="H50">
            <v>0</v>
          </cell>
          <cell r="J50">
            <v>174</v>
          </cell>
          <cell r="L50">
            <v>0</v>
          </cell>
          <cell r="N50">
            <v>0</v>
          </cell>
        </row>
        <row r="51">
          <cell r="F51">
            <v>404</v>
          </cell>
          <cell r="H51">
            <v>0</v>
          </cell>
          <cell r="J51">
            <v>1020</v>
          </cell>
          <cell r="L51">
            <v>0</v>
          </cell>
          <cell r="N51">
            <v>3</v>
          </cell>
        </row>
        <row r="52">
          <cell r="F52">
            <v>1686</v>
          </cell>
          <cell r="H52">
            <v>0</v>
          </cell>
          <cell r="J52">
            <v>2016</v>
          </cell>
          <cell r="L52">
            <v>1</v>
          </cell>
          <cell r="N52">
            <v>0</v>
          </cell>
        </row>
        <row r="53">
          <cell r="F53">
            <v>294</v>
          </cell>
          <cell r="H53">
            <v>0</v>
          </cell>
          <cell r="J53">
            <v>446</v>
          </cell>
          <cell r="L53">
            <v>0</v>
          </cell>
          <cell r="N53">
            <v>0</v>
          </cell>
        </row>
        <row r="54">
          <cell r="F54">
            <v>0</v>
          </cell>
          <cell r="H54">
            <v>0</v>
          </cell>
          <cell r="J54">
            <v>0</v>
          </cell>
          <cell r="L54">
            <v>0</v>
          </cell>
          <cell r="N54">
            <v>0</v>
          </cell>
        </row>
        <row r="55">
          <cell r="F55">
            <v>1079</v>
          </cell>
          <cell r="H55">
            <v>0</v>
          </cell>
          <cell r="J55">
            <v>1219</v>
          </cell>
          <cell r="L55">
            <v>3</v>
          </cell>
          <cell r="N55">
            <v>19</v>
          </cell>
        </row>
        <row r="56">
          <cell r="F56">
            <v>0</v>
          </cell>
          <cell r="H56">
            <v>0</v>
          </cell>
          <cell r="J56">
            <v>0</v>
          </cell>
          <cell r="L56">
            <v>0</v>
          </cell>
          <cell r="N56">
            <v>0</v>
          </cell>
        </row>
        <row r="57">
          <cell r="F57">
            <v>348</v>
          </cell>
          <cell r="H57">
            <v>1</v>
          </cell>
          <cell r="J57">
            <v>360</v>
          </cell>
          <cell r="L57">
            <v>1</v>
          </cell>
          <cell r="N57">
            <v>3</v>
          </cell>
        </row>
        <row r="58">
          <cell r="F58">
            <v>26</v>
          </cell>
          <cell r="H58">
            <v>0</v>
          </cell>
          <cell r="J58">
            <v>25</v>
          </cell>
          <cell r="L58">
            <v>0</v>
          </cell>
          <cell r="N58">
            <v>0</v>
          </cell>
        </row>
        <row r="59">
          <cell r="F59">
            <v>888</v>
          </cell>
          <cell r="H59">
            <v>0</v>
          </cell>
          <cell r="J59">
            <v>884</v>
          </cell>
          <cell r="L59">
            <v>0</v>
          </cell>
          <cell r="N59">
            <v>0</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4</v>
          </cell>
          <cell r="H48">
            <v>0</v>
          </cell>
          <cell r="J48">
            <v>8</v>
          </cell>
          <cell r="L48">
            <v>0</v>
          </cell>
          <cell r="N48">
            <v>0</v>
          </cell>
          <cell r="P48">
            <v>5</v>
          </cell>
        </row>
        <row r="49">
          <cell r="F49">
            <v>59</v>
          </cell>
          <cell r="H49">
            <v>77</v>
          </cell>
          <cell r="J49">
            <v>46</v>
          </cell>
          <cell r="L49">
            <v>0</v>
          </cell>
          <cell r="N49">
            <v>0</v>
          </cell>
          <cell r="P49">
            <v>1695</v>
          </cell>
        </row>
        <row r="50">
          <cell r="F50">
            <v>14</v>
          </cell>
          <cell r="H50">
            <v>11</v>
          </cell>
          <cell r="J50">
            <v>11</v>
          </cell>
          <cell r="L50">
            <v>0</v>
          </cell>
          <cell r="N50">
            <v>1</v>
          </cell>
          <cell r="P50">
            <v>973</v>
          </cell>
        </row>
        <row r="51">
          <cell r="F51">
            <v>6</v>
          </cell>
          <cell r="H51">
            <v>0</v>
          </cell>
          <cell r="J51">
            <v>0</v>
          </cell>
          <cell r="L51">
            <v>0</v>
          </cell>
          <cell r="N51">
            <v>0</v>
          </cell>
          <cell r="P51">
            <v>126</v>
          </cell>
        </row>
        <row r="52">
          <cell r="F52">
            <v>203</v>
          </cell>
          <cell r="H52">
            <v>641</v>
          </cell>
          <cell r="J52">
            <v>270</v>
          </cell>
          <cell r="L52">
            <v>0</v>
          </cell>
          <cell r="N52">
            <v>0</v>
          </cell>
          <cell r="P52">
            <v>10488</v>
          </cell>
        </row>
        <row r="53">
          <cell r="F53">
            <v>311</v>
          </cell>
          <cell r="H53">
            <v>0</v>
          </cell>
          <cell r="J53">
            <v>248</v>
          </cell>
          <cell r="L53">
            <v>0</v>
          </cell>
          <cell r="N53">
            <v>2</v>
          </cell>
          <cell r="P53">
            <v>3132</v>
          </cell>
        </row>
        <row r="54">
          <cell r="F54">
            <v>246</v>
          </cell>
          <cell r="H54">
            <v>124</v>
          </cell>
          <cell r="J54">
            <v>83</v>
          </cell>
          <cell r="L54">
            <v>0</v>
          </cell>
          <cell r="N54">
            <v>0</v>
          </cell>
          <cell r="P54">
            <v>7225</v>
          </cell>
        </row>
        <row r="55">
          <cell r="F55">
            <v>3</v>
          </cell>
          <cell r="H55">
            <v>0</v>
          </cell>
          <cell r="J55">
            <v>6</v>
          </cell>
          <cell r="L55">
            <v>0</v>
          </cell>
          <cell r="N55">
            <v>0</v>
          </cell>
          <cell r="P55">
            <v>342</v>
          </cell>
        </row>
        <row r="56">
          <cell r="F56">
            <v>510</v>
          </cell>
          <cell r="H56">
            <v>0</v>
          </cell>
          <cell r="J56">
            <v>349</v>
          </cell>
          <cell r="L56">
            <v>0</v>
          </cell>
          <cell r="N56">
            <v>0</v>
          </cell>
          <cell r="P56">
            <v>13534</v>
          </cell>
        </row>
        <row r="57">
          <cell r="F57">
            <v>54</v>
          </cell>
          <cell r="H57">
            <v>54</v>
          </cell>
          <cell r="J57">
            <v>61</v>
          </cell>
          <cell r="L57">
            <v>0</v>
          </cell>
          <cell r="N57">
            <v>0</v>
          </cell>
          <cell r="P57">
            <v>1933</v>
          </cell>
        </row>
        <row r="58">
          <cell r="F58">
            <v>382</v>
          </cell>
          <cell r="H58">
            <v>0</v>
          </cell>
          <cell r="J58">
            <v>118</v>
          </cell>
          <cell r="L58">
            <v>0</v>
          </cell>
          <cell r="N58">
            <v>273</v>
          </cell>
          <cell r="P58">
            <v>2319</v>
          </cell>
        </row>
        <row r="59">
          <cell r="F59">
            <v>120</v>
          </cell>
          <cell r="H59">
            <v>37</v>
          </cell>
          <cell r="J59">
            <v>92</v>
          </cell>
          <cell r="L59">
            <v>0</v>
          </cell>
          <cell r="N59">
            <v>0</v>
          </cell>
          <cell r="P59">
            <v>7777</v>
          </cell>
        </row>
        <row r="60">
          <cell r="F60">
            <v>375</v>
          </cell>
          <cell r="H60">
            <v>1294</v>
          </cell>
          <cell r="J60">
            <v>135</v>
          </cell>
          <cell r="L60">
            <v>0</v>
          </cell>
          <cell r="N60">
            <v>237</v>
          </cell>
          <cell r="P60">
            <v>7099</v>
          </cell>
        </row>
        <row r="61">
          <cell r="F61">
            <v>1464</v>
          </cell>
          <cell r="H61">
            <v>426</v>
          </cell>
          <cell r="J61">
            <v>103</v>
          </cell>
          <cell r="L61">
            <v>12</v>
          </cell>
          <cell r="N61">
            <v>59</v>
          </cell>
          <cell r="P61">
            <v>5278</v>
          </cell>
        </row>
        <row r="62">
          <cell r="F62">
            <v>181</v>
          </cell>
          <cell r="H62">
            <v>272</v>
          </cell>
          <cell r="J62">
            <v>418</v>
          </cell>
          <cell r="L62">
            <v>0</v>
          </cell>
          <cell r="N62">
            <v>0</v>
          </cell>
          <cell r="P62">
            <v>9864</v>
          </cell>
        </row>
        <row r="63">
          <cell r="F63">
            <v>53</v>
          </cell>
          <cell r="H63">
            <v>155</v>
          </cell>
          <cell r="J63">
            <v>108</v>
          </cell>
          <cell r="L63">
            <v>0</v>
          </cell>
          <cell r="N63">
            <v>1</v>
          </cell>
          <cell r="P63">
            <v>738</v>
          </cell>
        </row>
        <row r="64">
          <cell r="F64">
            <v>97</v>
          </cell>
          <cell r="H64">
            <v>183</v>
          </cell>
          <cell r="J64">
            <v>181</v>
          </cell>
          <cell r="L64">
            <v>0</v>
          </cell>
          <cell r="N64">
            <v>0</v>
          </cell>
          <cell r="P64">
            <v>4742</v>
          </cell>
        </row>
        <row r="65">
          <cell r="F65">
            <v>75</v>
          </cell>
          <cell r="H65">
            <v>67</v>
          </cell>
          <cell r="J65">
            <v>70</v>
          </cell>
          <cell r="L65">
            <v>0</v>
          </cell>
          <cell r="N65">
            <v>38</v>
          </cell>
          <cell r="P65">
            <v>2157</v>
          </cell>
        </row>
        <row r="66">
          <cell r="F66">
            <v>95</v>
          </cell>
          <cell r="H66">
            <v>0</v>
          </cell>
          <cell r="J66">
            <v>199</v>
          </cell>
          <cell r="L66">
            <v>0</v>
          </cell>
          <cell r="N66">
            <v>0</v>
          </cell>
          <cell r="P66">
            <v>6205</v>
          </cell>
        </row>
        <row r="67">
          <cell r="F67">
            <v>98</v>
          </cell>
          <cell r="H67">
            <v>113</v>
          </cell>
          <cell r="J67">
            <v>48</v>
          </cell>
          <cell r="L67">
            <v>0</v>
          </cell>
          <cell r="N67">
            <v>6</v>
          </cell>
          <cell r="P67">
            <v>1261</v>
          </cell>
        </row>
        <row r="68">
          <cell r="F68">
            <v>206</v>
          </cell>
          <cell r="H68">
            <v>75</v>
          </cell>
          <cell r="J68">
            <v>188</v>
          </cell>
          <cell r="L68">
            <v>0</v>
          </cell>
          <cell r="N68">
            <v>2</v>
          </cell>
          <cell r="P68">
            <v>383</v>
          </cell>
        </row>
        <row r="69">
          <cell r="F69">
            <v>245</v>
          </cell>
          <cell r="H69">
            <v>0</v>
          </cell>
          <cell r="J69">
            <v>162</v>
          </cell>
          <cell r="L69">
            <v>0</v>
          </cell>
          <cell r="N69">
            <v>0</v>
          </cell>
          <cell r="P69">
            <v>2193</v>
          </cell>
        </row>
        <row r="70">
          <cell r="F70">
            <v>92</v>
          </cell>
          <cell r="H70">
            <v>0</v>
          </cell>
          <cell r="J70">
            <v>36</v>
          </cell>
          <cell r="L70">
            <v>0</v>
          </cell>
          <cell r="N70">
            <v>1</v>
          </cell>
          <cell r="P70">
            <v>5859</v>
          </cell>
        </row>
        <row r="71">
          <cell r="F71">
            <v>21</v>
          </cell>
          <cell r="H71">
            <v>0</v>
          </cell>
          <cell r="J71">
            <v>9</v>
          </cell>
          <cell r="L71">
            <v>0</v>
          </cell>
          <cell r="N71">
            <v>3</v>
          </cell>
          <cell r="P71">
            <v>713</v>
          </cell>
        </row>
        <row r="72">
          <cell r="F72">
            <v>92</v>
          </cell>
          <cell r="H72">
            <v>0</v>
          </cell>
          <cell r="J72">
            <v>77</v>
          </cell>
          <cell r="L72">
            <v>0</v>
          </cell>
          <cell r="N72">
            <v>3</v>
          </cell>
          <cell r="P72">
            <v>2610</v>
          </cell>
        </row>
        <row r="73">
          <cell r="F73">
            <v>27</v>
          </cell>
          <cell r="H73">
            <v>82</v>
          </cell>
          <cell r="J73">
            <v>22</v>
          </cell>
          <cell r="L73">
            <v>0</v>
          </cell>
          <cell r="N73">
            <v>134</v>
          </cell>
          <cell r="P73">
            <v>2193</v>
          </cell>
        </row>
        <row r="74">
          <cell r="F74">
            <v>8</v>
          </cell>
          <cell r="H74">
            <v>4</v>
          </cell>
          <cell r="J74">
            <v>1</v>
          </cell>
          <cell r="L74">
            <v>0</v>
          </cell>
          <cell r="N74">
            <v>0</v>
          </cell>
          <cell r="P74">
            <v>67</v>
          </cell>
        </row>
        <row r="75">
          <cell r="F75">
            <v>86</v>
          </cell>
          <cell r="H75">
            <v>0</v>
          </cell>
          <cell r="J75">
            <v>15</v>
          </cell>
          <cell r="L75">
            <v>0</v>
          </cell>
          <cell r="N75">
            <v>0</v>
          </cell>
          <cell r="P75">
            <v>201</v>
          </cell>
        </row>
        <row r="76">
          <cell r="F76">
            <v>13</v>
          </cell>
          <cell r="H76">
            <v>9</v>
          </cell>
          <cell r="J76">
            <v>13</v>
          </cell>
          <cell r="L76">
            <v>0</v>
          </cell>
          <cell r="N76">
            <v>2</v>
          </cell>
          <cell r="P76">
            <v>440</v>
          </cell>
        </row>
        <row r="77">
          <cell r="F77">
            <v>13</v>
          </cell>
          <cell r="H77">
            <v>35</v>
          </cell>
          <cell r="J77">
            <v>154</v>
          </cell>
          <cell r="L77">
            <v>0</v>
          </cell>
          <cell r="N77">
            <v>4</v>
          </cell>
          <cell r="P77">
            <v>1027</v>
          </cell>
        </row>
        <row r="78">
          <cell r="F78">
            <v>126</v>
          </cell>
          <cell r="H78">
            <v>156</v>
          </cell>
          <cell r="J78">
            <v>1</v>
          </cell>
          <cell r="L78">
            <v>0</v>
          </cell>
          <cell r="N78">
            <v>0</v>
          </cell>
          <cell r="P78">
            <v>361</v>
          </cell>
        </row>
        <row r="79">
          <cell r="F79">
            <v>72</v>
          </cell>
          <cell r="H79">
            <v>7</v>
          </cell>
          <cell r="J79">
            <v>16</v>
          </cell>
          <cell r="L79">
            <v>0</v>
          </cell>
          <cell r="N79">
            <v>11</v>
          </cell>
          <cell r="P79">
            <v>1635</v>
          </cell>
        </row>
        <row r="80">
          <cell r="F80">
            <v>35</v>
          </cell>
          <cell r="H80">
            <v>22</v>
          </cell>
          <cell r="J80">
            <v>29</v>
          </cell>
          <cell r="L80">
            <v>0</v>
          </cell>
          <cell r="N80">
            <v>0</v>
          </cell>
          <cell r="P80">
            <v>95</v>
          </cell>
        </row>
        <row r="81">
          <cell r="F81">
            <v>247</v>
          </cell>
          <cell r="H81">
            <v>202</v>
          </cell>
          <cell r="J81">
            <v>96</v>
          </cell>
          <cell r="L81">
            <v>0</v>
          </cell>
          <cell r="N81">
            <v>0</v>
          </cell>
          <cell r="P81">
            <v>4730</v>
          </cell>
        </row>
        <row r="82">
          <cell r="F82">
            <v>12</v>
          </cell>
          <cell r="H82">
            <v>5</v>
          </cell>
          <cell r="J82">
            <v>1</v>
          </cell>
          <cell r="L82">
            <v>0</v>
          </cell>
          <cell r="N82">
            <v>0</v>
          </cell>
          <cell r="P82">
            <v>2262</v>
          </cell>
        </row>
        <row r="83">
          <cell r="F83">
            <v>75</v>
          </cell>
          <cell r="H83">
            <v>154</v>
          </cell>
          <cell r="J83">
            <v>15</v>
          </cell>
          <cell r="L83">
            <v>3</v>
          </cell>
          <cell r="N83">
            <v>0</v>
          </cell>
          <cell r="P83">
            <v>2679</v>
          </cell>
        </row>
        <row r="84">
          <cell r="F84">
            <v>160</v>
          </cell>
          <cell r="H84">
            <v>0</v>
          </cell>
          <cell r="J84">
            <v>30</v>
          </cell>
          <cell r="L84">
            <v>0</v>
          </cell>
          <cell r="N84">
            <v>0</v>
          </cell>
          <cell r="P84">
            <v>2760</v>
          </cell>
        </row>
      </sheetData>
      <sheetData sheetId="3"/>
      <sheetData sheetId="4"/>
      <sheetData sheetId="5">
        <row r="48">
          <cell r="F48">
            <v>27461</v>
          </cell>
          <cell r="H48">
            <v>0</v>
          </cell>
          <cell r="J48">
            <v>23991</v>
          </cell>
          <cell r="L48">
            <v>93</v>
          </cell>
          <cell r="N48">
            <v>2117</v>
          </cell>
          <cell r="P48">
            <v>23548</v>
          </cell>
        </row>
        <row r="49">
          <cell r="F49">
            <v>204</v>
          </cell>
          <cell r="H49">
            <v>58</v>
          </cell>
          <cell r="J49">
            <v>141</v>
          </cell>
          <cell r="L49">
            <v>1</v>
          </cell>
          <cell r="N49">
            <v>0</v>
          </cell>
          <cell r="P49">
            <v>1843</v>
          </cell>
        </row>
        <row r="50">
          <cell r="F50">
            <v>350</v>
          </cell>
          <cell r="H50">
            <v>101</v>
          </cell>
          <cell r="J50">
            <v>326</v>
          </cell>
          <cell r="L50">
            <v>0</v>
          </cell>
          <cell r="N50">
            <v>28</v>
          </cell>
          <cell r="P50">
            <v>1583</v>
          </cell>
        </row>
        <row r="51">
          <cell r="F51">
            <v>106</v>
          </cell>
          <cell r="H51">
            <v>0</v>
          </cell>
          <cell r="J51">
            <v>71</v>
          </cell>
          <cell r="L51">
            <v>0</v>
          </cell>
          <cell r="N51">
            <v>0</v>
          </cell>
          <cell r="P51">
            <v>370</v>
          </cell>
        </row>
        <row r="52">
          <cell r="F52">
            <v>865</v>
          </cell>
          <cell r="H52">
            <v>1423</v>
          </cell>
          <cell r="J52">
            <v>895</v>
          </cell>
          <cell r="L52">
            <v>0</v>
          </cell>
          <cell r="N52">
            <v>0</v>
          </cell>
          <cell r="P52">
            <v>3668</v>
          </cell>
        </row>
        <row r="53">
          <cell r="F53">
            <v>13405</v>
          </cell>
          <cell r="H53">
            <v>0</v>
          </cell>
          <cell r="J53">
            <v>18109</v>
          </cell>
          <cell r="L53">
            <v>0</v>
          </cell>
          <cell r="N53">
            <v>0</v>
          </cell>
          <cell r="P53">
            <v>56979</v>
          </cell>
        </row>
        <row r="54">
          <cell r="F54">
            <v>777</v>
          </cell>
          <cell r="H54">
            <v>729</v>
          </cell>
          <cell r="J54">
            <v>594</v>
          </cell>
          <cell r="L54">
            <v>0</v>
          </cell>
          <cell r="N54">
            <v>0</v>
          </cell>
          <cell r="P54">
            <v>11639</v>
          </cell>
        </row>
        <row r="55">
          <cell r="F55">
            <v>55</v>
          </cell>
          <cell r="H55">
            <v>0</v>
          </cell>
          <cell r="J55">
            <v>7</v>
          </cell>
          <cell r="L55">
            <v>0</v>
          </cell>
          <cell r="N55">
            <v>1</v>
          </cell>
          <cell r="P55">
            <v>1156</v>
          </cell>
        </row>
        <row r="56">
          <cell r="F56">
            <v>12</v>
          </cell>
          <cell r="H56">
            <v>0</v>
          </cell>
          <cell r="J56">
            <v>20</v>
          </cell>
          <cell r="L56">
            <v>0</v>
          </cell>
          <cell r="N56">
            <v>0</v>
          </cell>
          <cell r="P56">
            <v>91</v>
          </cell>
        </row>
        <row r="57">
          <cell r="F57">
            <v>1116</v>
          </cell>
          <cell r="H57">
            <v>508</v>
          </cell>
          <cell r="J57">
            <v>835</v>
          </cell>
          <cell r="L57">
            <v>0</v>
          </cell>
          <cell r="N57">
            <v>0</v>
          </cell>
          <cell r="P57">
            <v>3199</v>
          </cell>
        </row>
        <row r="58">
          <cell r="F58">
            <v>13440</v>
          </cell>
          <cell r="H58">
            <v>0</v>
          </cell>
          <cell r="J58">
            <v>10029</v>
          </cell>
          <cell r="L58">
            <v>0</v>
          </cell>
          <cell r="N58">
            <v>1945</v>
          </cell>
          <cell r="P58">
            <v>38533</v>
          </cell>
        </row>
        <row r="59">
          <cell r="F59">
            <v>1745</v>
          </cell>
          <cell r="H59">
            <v>77</v>
          </cell>
          <cell r="J59">
            <v>1890</v>
          </cell>
          <cell r="L59">
            <v>60</v>
          </cell>
          <cell r="N59">
            <v>0</v>
          </cell>
          <cell r="P59">
            <v>7371</v>
          </cell>
        </row>
        <row r="60">
          <cell r="F60">
            <v>168</v>
          </cell>
          <cell r="H60">
            <v>511</v>
          </cell>
          <cell r="J60">
            <v>65</v>
          </cell>
          <cell r="L60">
            <v>0</v>
          </cell>
          <cell r="N60">
            <v>79</v>
          </cell>
          <cell r="P60">
            <v>2621</v>
          </cell>
        </row>
        <row r="61">
          <cell r="F61">
            <v>7899</v>
          </cell>
          <cell r="H61">
            <v>2431</v>
          </cell>
          <cell r="J61">
            <v>2701</v>
          </cell>
          <cell r="L61">
            <v>6</v>
          </cell>
          <cell r="N61">
            <v>310</v>
          </cell>
          <cell r="P61">
            <v>15752</v>
          </cell>
        </row>
        <row r="62">
          <cell r="F62">
            <v>1709</v>
          </cell>
          <cell r="H62">
            <v>986</v>
          </cell>
          <cell r="J62">
            <v>2142</v>
          </cell>
          <cell r="L62">
            <v>2</v>
          </cell>
          <cell r="N62">
            <v>4</v>
          </cell>
          <cell r="P62">
            <v>15816</v>
          </cell>
        </row>
        <row r="63">
          <cell r="F63">
            <v>202</v>
          </cell>
          <cell r="H63">
            <v>172</v>
          </cell>
          <cell r="J63">
            <v>184</v>
          </cell>
          <cell r="L63">
            <v>2</v>
          </cell>
          <cell r="N63">
            <v>1</v>
          </cell>
          <cell r="P63">
            <v>424</v>
          </cell>
        </row>
        <row r="64">
          <cell r="F64">
            <v>39</v>
          </cell>
          <cell r="H64">
            <v>32</v>
          </cell>
          <cell r="J64">
            <v>41</v>
          </cell>
          <cell r="L64">
            <v>0</v>
          </cell>
          <cell r="N64">
            <v>0</v>
          </cell>
          <cell r="P64">
            <v>1157</v>
          </cell>
        </row>
        <row r="65">
          <cell r="F65">
            <v>302731</v>
          </cell>
          <cell r="H65">
            <v>638</v>
          </cell>
          <cell r="J65">
            <v>310074</v>
          </cell>
          <cell r="L65">
            <v>0</v>
          </cell>
          <cell r="N65">
            <v>177</v>
          </cell>
          <cell r="P65">
            <v>220842</v>
          </cell>
        </row>
        <row r="66">
          <cell r="F66">
            <v>1579</v>
          </cell>
          <cell r="H66">
            <v>0</v>
          </cell>
          <cell r="J66">
            <v>1612</v>
          </cell>
          <cell r="L66">
            <v>0</v>
          </cell>
          <cell r="N66">
            <v>0</v>
          </cell>
          <cell r="P66">
            <v>4532</v>
          </cell>
        </row>
        <row r="67">
          <cell r="F67">
            <v>326</v>
          </cell>
          <cell r="H67">
            <v>536</v>
          </cell>
          <cell r="J67">
            <v>243</v>
          </cell>
          <cell r="L67">
            <v>0</v>
          </cell>
          <cell r="N67">
            <v>7</v>
          </cell>
          <cell r="P67">
            <v>7789</v>
          </cell>
        </row>
        <row r="68">
          <cell r="F68">
            <v>23021</v>
          </cell>
          <cell r="H68">
            <v>45</v>
          </cell>
          <cell r="J68">
            <v>25871</v>
          </cell>
          <cell r="L68">
            <v>1285</v>
          </cell>
          <cell r="N68">
            <v>0</v>
          </cell>
          <cell r="P68">
            <v>28873</v>
          </cell>
        </row>
        <row r="69">
          <cell r="F69">
            <v>91</v>
          </cell>
          <cell r="H69">
            <v>0</v>
          </cell>
          <cell r="J69">
            <v>99</v>
          </cell>
          <cell r="L69">
            <v>0</v>
          </cell>
          <cell r="N69">
            <v>0</v>
          </cell>
          <cell r="P69">
            <v>379</v>
          </cell>
        </row>
        <row r="70">
          <cell r="F70">
            <v>126</v>
          </cell>
          <cell r="H70">
            <v>0</v>
          </cell>
          <cell r="J70">
            <v>89</v>
          </cell>
          <cell r="L70">
            <v>0</v>
          </cell>
          <cell r="N70">
            <v>1</v>
          </cell>
          <cell r="P70">
            <v>1177</v>
          </cell>
        </row>
        <row r="71">
          <cell r="F71">
            <v>115</v>
          </cell>
          <cell r="H71">
            <v>0</v>
          </cell>
          <cell r="J71">
            <v>95</v>
          </cell>
          <cell r="L71">
            <v>0</v>
          </cell>
          <cell r="N71">
            <v>8</v>
          </cell>
          <cell r="P71">
            <v>951</v>
          </cell>
        </row>
        <row r="72">
          <cell r="F72">
            <v>435</v>
          </cell>
          <cell r="H72">
            <v>0</v>
          </cell>
          <cell r="J72">
            <v>285</v>
          </cell>
          <cell r="L72">
            <v>0</v>
          </cell>
          <cell r="N72">
            <v>2</v>
          </cell>
          <cell r="P72">
            <v>1797</v>
          </cell>
        </row>
        <row r="73">
          <cell r="F73">
            <v>434</v>
          </cell>
          <cell r="H73">
            <v>405</v>
          </cell>
          <cell r="J73">
            <v>280</v>
          </cell>
          <cell r="L73">
            <v>28</v>
          </cell>
          <cell r="N73">
            <v>21</v>
          </cell>
          <cell r="P73">
            <v>2167</v>
          </cell>
        </row>
        <row r="74">
          <cell r="F74">
            <v>162</v>
          </cell>
          <cell r="H74">
            <v>289</v>
          </cell>
          <cell r="J74">
            <v>170</v>
          </cell>
          <cell r="L74">
            <v>2</v>
          </cell>
          <cell r="N74">
            <v>0</v>
          </cell>
          <cell r="P74">
            <v>174</v>
          </cell>
        </row>
        <row r="75">
          <cell r="F75">
            <v>32250</v>
          </cell>
          <cell r="H75">
            <v>0</v>
          </cell>
          <cell r="J75">
            <v>29091</v>
          </cell>
          <cell r="L75">
            <v>1153</v>
          </cell>
          <cell r="N75">
            <v>0</v>
          </cell>
          <cell r="P75">
            <v>41212</v>
          </cell>
        </row>
        <row r="76">
          <cell r="F76">
            <v>10823</v>
          </cell>
          <cell r="H76">
            <v>260</v>
          </cell>
          <cell r="J76">
            <v>9930</v>
          </cell>
          <cell r="L76">
            <v>105</v>
          </cell>
          <cell r="N76">
            <v>47</v>
          </cell>
          <cell r="P76">
            <v>36631</v>
          </cell>
        </row>
        <row r="77">
          <cell r="F77">
            <v>6040</v>
          </cell>
          <cell r="H77">
            <v>479</v>
          </cell>
          <cell r="J77">
            <v>9383</v>
          </cell>
          <cell r="L77">
            <v>44</v>
          </cell>
          <cell r="N77">
            <v>52</v>
          </cell>
          <cell r="P77">
            <v>82890</v>
          </cell>
        </row>
        <row r="78">
          <cell r="F78">
            <v>149</v>
          </cell>
          <cell r="H78">
            <v>139</v>
          </cell>
          <cell r="J78">
            <v>39</v>
          </cell>
          <cell r="L78">
            <v>0</v>
          </cell>
          <cell r="N78">
            <v>28</v>
          </cell>
          <cell r="P78">
            <v>409</v>
          </cell>
        </row>
        <row r="79">
          <cell r="F79">
            <v>122</v>
          </cell>
          <cell r="H79">
            <v>36</v>
          </cell>
          <cell r="J79">
            <v>86</v>
          </cell>
          <cell r="L79">
            <v>0</v>
          </cell>
          <cell r="N79">
            <v>13</v>
          </cell>
          <cell r="P79">
            <v>692</v>
          </cell>
        </row>
        <row r="80">
          <cell r="F80">
            <v>733</v>
          </cell>
          <cell r="H80">
            <v>199</v>
          </cell>
          <cell r="J80">
            <v>743</v>
          </cell>
          <cell r="L80">
            <v>10</v>
          </cell>
          <cell r="N80">
            <v>0</v>
          </cell>
          <cell r="P80">
            <v>225</v>
          </cell>
        </row>
        <row r="81">
          <cell r="F81">
            <v>385</v>
          </cell>
          <cell r="H81">
            <v>782</v>
          </cell>
          <cell r="J81">
            <v>190</v>
          </cell>
          <cell r="L81">
            <v>8</v>
          </cell>
          <cell r="N81">
            <v>0</v>
          </cell>
          <cell r="P81">
            <v>796</v>
          </cell>
        </row>
        <row r="82">
          <cell r="F82">
            <v>165</v>
          </cell>
          <cell r="H82">
            <v>817</v>
          </cell>
          <cell r="J82">
            <v>527</v>
          </cell>
          <cell r="L82">
            <v>0</v>
          </cell>
          <cell r="N82">
            <v>23</v>
          </cell>
          <cell r="P82">
            <v>48589</v>
          </cell>
        </row>
        <row r="83">
          <cell r="F83">
            <v>345</v>
          </cell>
          <cell r="H83">
            <v>285</v>
          </cell>
          <cell r="J83">
            <v>425</v>
          </cell>
          <cell r="L83">
            <v>8</v>
          </cell>
          <cell r="N83">
            <v>0</v>
          </cell>
          <cell r="P83">
            <v>2124</v>
          </cell>
        </row>
        <row r="84">
          <cell r="F84">
            <v>56</v>
          </cell>
          <cell r="H84">
            <v>0</v>
          </cell>
          <cell r="J84">
            <v>39</v>
          </cell>
          <cell r="L84">
            <v>0</v>
          </cell>
          <cell r="N84">
            <v>0</v>
          </cell>
          <cell r="P84">
            <v>2410</v>
          </cell>
        </row>
      </sheetData>
      <sheetData sheetId="6"/>
      <sheetData sheetId="7"/>
      <sheetData sheetId="8"/>
      <sheetData sheetId="9"/>
      <sheetData sheetId="10"/>
      <sheetData sheetId="11">
        <row r="35">
          <cell r="F35">
            <v>257</v>
          </cell>
          <cell r="H35">
            <v>0</v>
          </cell>
          <cell r="J35">
            <v>255</v>
          </cell>
          <cell r="L35">
            <v>0</v>
          </cell>
          <cell r="N35">
            <v>16</v>
          </cell>
          <cell r="P35">
            <v>418</v>
          </cell>
        </row>
        <row r="36">
          <cell r="F36">
            <v>332</v>
          </cell>
          <cell r="H36">
            <v>0</v>
          </cell>
          <cell r="J36">
            <v>314</v>
          </cell>
          <cell r="L36">
            <v>0</v>
          </cell>
          <cell r="N36">
            <v>0</v>
          </cell>
          <cell r="P36">
            <v>200</v>
          </cell>
        </row>
        <row r="37">
          <cell r="F37">
            <v>4398</v>
          </cell>
          <cell r="H37">
            <v>0</v>
          </cell>
          <cell r="J37">
            <v>4364</v>
          </cell>
          <cell r="L37">
            <v>0</v>
          </cell>
          <cell r="N37">
            <v>0</v>
          </cell>
          <cell r="P37">
            <v>3287</v>
          </cell>
        </row>
        <row r="38">
          <cell r="F38">
            <v>146</v>
          </cell>
          <cell r="H38">
            <v>0</v>
          </cell>
          <cell r="J38">
            <v>147</v>
          </cell>
          <cell r="L38">
            <v>0</v>
          </cell>
          <cell r="N38">
            <v>0</v>
          </cell>
          <cell r="P38">
            <v>13</v>
          </cell>
        </row>
        <row r="39">
          <cell r="F39">
            <v>476</v>
          </cell>
          <cell r="H39">
            <v>112</v>
          </cell>
          <cell r="J39">
            <v>412</v>
          </cell>
          <cell r="L39">
            <v>5</v>
          </cell>
          <cell r="N39">
            <v>0</v>
          </cell>
          <cell r="P39">
            <v>1344</v>
          </cell>
        </row>
        <row r="40">
          <cell r="F40">
            <v>243</v>
          </cell>
          <cell r="H40">
            <v>0</v>
          </cell>
          <cell r="J40">
            <v>208</v>
          </cell>
          <cell r="L40">
            <v>0</v>
          </cell>
          <cell r="N40">
            <v>0</v>
          </cell>
          <cell r="P40">
            <v>420</v>
          </cell>
        </row>
        <row r="41">
          <cell r="F41">
            <v>25</v>
          </cell>
          <cell r="H41">
            <v>0</v>
          </cell>
          <cell r="J41">
            <v>22</v>
          </cell>
          <cell r="L41">
            <v>0</v>
          </cell>
          <cell r="N41">
            <v>0</v>
          </cell>
          <cell r="P41">
            <v>64</v>
          </cell>
        </row>
        <row r="42">
          <cell r="F42">
            <v>116</v>
          </cell>
          <cell r="H42">
            <v>0</v>
          </cell>
          <cell r="J42">
            <v>137</v>
          </cell>
          <cell r="L42">
            <v>0</v>
          </cell>
          <cell r="N42">
            <v>0</v>
          </cell>
          <cell r="P42">
            <v>0</v>
          </cell>
        </row>
        <row r="43">
          <cell r="F43">
            <v>7</v>
          </cell>
          <cell r="H43">
            <v>0</v>
          </cell>
          <cell r="J43">
            <v>9</v>
          </cell>
          <cell r="L43">
            <v>0</v>
          </cell>
          <cell r="N43">
            <v>0</v>
          </cell>
          <cell r="P43">
            <v>562</v>
          </cell>
        </row>
        <row r="44">
          <cell r="F44">
            <v>4980</v>
          </cell>
          <cell r="H44">
            <v>0</v>
          </cell>
          <cell r="J44">
            <v>4965</v>
          </cell>
          <cell r="L44">
            <v>0</v>
          </cell>
          <cell r="N44">
            <v>0</v>
          </cell>
          <cell r="P44">
            <v>574</v>
          </cell>
        </row>
        <row r="45">
          <cell r="F45">
            <v>2496</v>
          </cell>
          <cell r="H45">
            <v>7</v>
          </cell>
          <cell r="J45">
            <v>2355</v>
          </cell>
          <cell r="L45">
            <v>0</v>
          </cell>
          <cell r="N45">
            <v>2</v>
          </cell>
          <cell r="P45">
            <v>2017</v>
          </cell>
        </row>
        <row r="46">
          <cell r="F46">
            <v>402</v>
          </cell>
          <cell r="H46">
            <v>0</v>
          </cell>
          <cell r="J46">
            <v>472</v>
          </cell>
          <cell r="L46">
            <v>0</v>
          </cell>
          <cell r="N46">
            <v>0</v>
          </cell>
          <cell r="P46">
            <v>422</v>
          </cell>
        </row>
        <row r="47">
          <cell r="F47">
            <v>15</v>
          </cell>
          <cell r="H47">
            <v>0</v>
          </cell>
          <cell r="J47">
            <v>8</v>
          </cell>
          <cell r="L47">
            <v>0</v>
          </cell>
          <cell r="N47">
            <v>0</v>
          </cell>
          <cell r="P47">
            <v>26</v>
          </cell>
        </row>
        <row r="48">
          <cell r="F48">
            <v>634</v>
          </cell>
          <cell r="H48">
            <v>0</v>
          </cell>
          <cell r="J48">
            <v>723</v>
          </cell>
          <cell r="L48">
            <v>4</v>
          </cell>
          <cell r="N48">
            <v>0</v>
          </cell>
          <cell r="P48">
            <v>7509</v>
          </cell>
        </row>
        <row r="49">
          <cell r="F49">
            <v>1821</v>
          </cell>
          <cell r="H49">
            <v>0</v>
          </cell>
          <cell r="J49">
            <v>1871</v>
          </cell>
          <cell r="L49">
            <v>0</v>
          </cell>
          <cell r="N49">
            <v>0</v>
          </cell>
          <cell r="P49">
            <v>1526</v>
          </cell>
        </row>
        <row r="50">
          <cell r="F50">
            <v>50</v>
          </cell>
          <cell r="H50">
            <v>0</v>
          </cell>
          <cell r="J50">
            <v>893</v>
          </cell>
          <cell r="L50">
            <v>0</v>
          </cell>
          <cell r="N50">
            <v>0</v>
          </cell>
          <cell r="P50">
            <v>205</v>
          </cell>
        </row>
        <row r="51">
          <cell r="F51">
            <v>515</v>
          </cell>
          <cell r="H51">
            <v>0</v>
          </cell>
          <cell r="J51">
            <v>595</v>
          </cell>
          <cell r="L51">
            <v>0</v>
          </cell>
          <cell r="N51">
            <v>21</v>
          </cell>
          <cell r="P51">
            <v>1657</v>
          </cell>
        </row>
        <row r="52">
          <cell r="F52">
            <v>1232</v>
          </cell>
          <cell r="H52">
            <v>0</v>
          </cell>
          <cell r="J52">
            <v>1689</v>
          </cell>
          <cell r="L52">
            <v>0</v>
          </cell>
          <cell r="N52">
            <v>0</v>
          </cell>
          <cell r="P52">
            <v>5026</v>
          </cell>
        </row>
        <row r="53">
          <cell r="F53">
            <v>247</v>
          </cell>
          <cell r="H53">
            <v>0</v>
          </cell>
          <cell r="J53">
            <v>330</v>
          </cell>
          <cell r="L53">
            <v>0</v>
          </cell>
          <cell r="N53">
            <v>0</v>
          </cell>
          <cell r="P53">
            <v>989</v>
          </cell>
        </row>
        <row r="54">
          <cell r="F54">
            <v>0</v>
          </cell>
          <cell r="H54">
            <v>0</v>
          </cell>
          <cell r="J54">
            <v>0</v>
          </cell>
          <cell r="L54">
            <v>0</v>
          </cell>
          <cell r="N54">
            <v>0</v>
          </cell>
          <cell r="P54">
            <v>29</v>
          </cell>
        </row>
        <row r="55">
          <cell r="F55">
            <v>1121</v>
          </cell>
          <cell r="H55">
            <v>0</v>
          </cell>
          <cell r="J55">
            <v>1050</v>
          </cell>
          <cell r="L55">
            <v>14</v>
          </cell>
          <cell r="N55">
            <v>1</v>
          </cell>
          <cell r="P55">
            <v>1336</v>
          </cell>
        </row>
        <row r="56">
          <cell r="F56">
            <v>3</v>
          </cell>
          <cell r="H56">
            <v>0</v>
          </cell>
          <cell r="J56">
            <v>0</v>
          </cell>
          <cell r="L56">
            <v>0</v>
          </cell>
          <cell r="N56">
            <v>0</v>
          </cell>
          <cell r="P56">
            <v>3</v>
          </cell>
        </row>
        <row r="57">
          <cell r="F57">
            <v>317</v>
          </cell>
          <cell r="H57">
            <v>0</v>
          </cell>
          <cell r="J57">
            <v>327</v>
          </cell>
          <cell r="L57">
            <v>0</v>
          </cell>
          <cell r="N57">
            <v>0</v>
          </cell>
          <cell r="P57">
            <v>81</v>
          </cell>
        </row>
        <row r="58">
          <cell r="F58">
            <v>16</v>
          </cell>
          <cell r="H58">
            <v>0</v>
          </cell>
          <cell r="J58">
            <v>16</v>
          </cell>
          <cell r="L58">
            <v>0</v>
          </cell>
          <cell r="N58">
            <v>0</v>
          </cell>
          <cell r="P58">
            <v>45</v>
          </cell>
        </row>
        <row r="59">
          <cell r="F59">
            <v>898</v>
          </cell>
          <cell r="H59">
            <v>0</v>
          </cell>
          <cell r="J59">
            <v>912</v>
          </cell>
          <cell r="L59">
            <v>0</v>
          </cell>
          <cell r="N59">
            <v>0</v>
          </cell>
          <cell r="P59">
            <v>228</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abSelected="1" topLeftCell="B1" workbookViewId="0">
      <selection activeCell="D53" sqref="D53"/>
    </sheetView>
  </sheetViews>
  <sheetFormatPr defaultColWidth="9.1796875" defaultRowHeight="14.5" x14ac:dyDescent="0.35"/>
  <cols>
    <col min="1" max="1" width="2" style="1" customWidth="1"/>
    <col min="2" max="2" width="2.2695312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2695312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45</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88</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2019</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46</v>
      </c>
      <c r="F18" s="20" t="s">
        <v>89</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workbookViewId="0">
      <selection activeCell="C15" sqref="C15"/>
    </sheetView>
  </sheetViews>
  <sheetFormatPr defaultRowHeight="21" customHeight="1" x14ac:dyDescent="0.35"/>
  <cols>
    <col min="1" max="1" width="12.453125" customWidth="1"/>
    <col min="4" max="4" width="28.453125" customWidth="1"/>
    <col min="5" max="5" width="28.81640625" customWidth="1"/>
    <col min="6" max="6" width="28.7265625" customWidth="1"/>
  </cols>
  <sheetData>
    <row r="2" spans="2:6" ht="15" thickBot="1" x14ac:dyDescent="0.4"/>
    <row r="3" spans="2:6" thickTop="1" thickBot="1" x14ac:dyDescent="0.45">
      <c r="B3" s="72" t="s">
        <v>6</v>
      </c>
      <c r="C3" s="73"/>
      <c r="D3" s="73"/>
      <c r="E3" s="73"/>
      <c r="F3" s="74"/>
    </row>
    <row r="4" spans="2:6" ht="15" thickTop="1" x14ac:dyDescent="0.35">
      <c r="B4" s="75" t="s">
        <v>91</v>
      </c>
      <c r="C4" s="76"/>
      <c r="D4" s="76"/>
      <c r="E4" s="76"/>
      <c r="F4" s="77"/>
    </row>
    <row r="5" spans="2:6" ht="14.5" x14ac:dyDescent="0.35">
      <c r="B5" s="75"/>
      <c r="C5" s="76"/>
      <c r="D5" s="76"/>
      <c r="E5" s="76"/>
      <c r="F5" s="77"/>
    </row>
    <row r="6" spans="2:6" ht="14.5" x14ac:dyDescent="0.35">
      <c r="B6" s="75"/>
      <c r="C6" s="76"/>
      <c r="D6" s="76"/>
      <c r="E6" s="76"/>
      <c r="F6" s="77"/>
    </row>
    <row r="7" spans="2:6" ht="14.5" x14ac:dyDescent="0.35">
      <c r="B7" s="75"/>
      <c r="C7" s="76"/>
      <c r="D7" s="76"/>
      <c r="E7" s="76"/>
      <c r="F7" s="77"/>
    </row>
    <row r="8" spans="2:6" ht="14.5" x14ac:dyDescent="0.35">
      <c r="B8" s="75"/>
      <c r="C8" s="76"/>
      <c r="D8" s="76"/>
      <c r="E8" s="76"/>
      <c r="F8" s="77"/>
    </row>
    <row r="9" spans="2:6" ht="14.5" x14ac:dyDescent="0.35">
      <c r="B9" s="75"/>
      <c r="C9" s="76"/>
      <c r="D9" s="76"/>
      <c r="E9" s="76"/>
      <c r="F9" s="77"/>
    </row>
    <row r="10" spans="2:6" ht="14.5" x14ac:dyDescent="0.35">
      <c r="B10" s="75"/>
      <c r="C10" s="76"/>
      <c r="D10" s="76"/>
      <c r="E10" s="76"/>
      <c r="F10" s="77"/>
    </row>
    <row r="11" spans="2:6" ht="14.5" x14ac:dyDescent="0.35">
      <c r="B11" s="75"/>
      <c r="C11" s="76"/>
      <c r="D11" s="76"/>
      <c r="E11" s="76"/>
      <c r="F11" s="77"/>
    </row>
    <row r="12" spans="2:6" ht="53.25" customHeight="1" thickBot="1" x14ac:dyDescent="0.4">
      <c r="B12" s="78"/>
      <c r="C12" s="79"/>
      <c r="D12" s="79"/>
      <c r="E12" s="79"/>
      <c r="F12" s="80"/>
    </row>
    <row r="13" spans="2:6" ht="15" thickTop="1" x14ac:dyDescent="0.3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topLeftCell="E22" zoomScale="70" zoomScaleNormal="70" workbookViewId="0">
      <selection activeCell="L44" sqref="L44"/>
    </sheetView>
  </sheetViews>
  <sheetFormatPr defaultColWidth="9.1796875" defaultRowHeight="14.5" x14ac:dyDescent="0.35"/>
  <cols>
    <col min="1" max="1" width="13.453125" style="25" customWidth="1"/>
    <col min="2" max="2" width="7.54296875" style="25" customWidth="1"/>
    <col min="3" max="3" width="49.81640625" style="25" customWidth="1"/>
    <col min="4" max="4" width="21.7265625" style="25" bestFit="1" customWidth="1"/>
    <col min="5" max="5" width="22.81640625" style="25" bestFit="1" customWidth="1"/>
    <col min="6" max="6" width="19.54296875" style="25" bestFit="1" customWidth="1"/>
    <col min="7" max="7" width="15.81640625" style="25" bestFit="1" customWidth="1"/>
    <col min="8" max="8" width="25.26953125" style="25" bestFit="1" customWidth="1"/>
    <col min="9" max="9" width="25.26953125" style="25" customWidth="1"/>
    <col min="10" max="10" width="20.26953125" style="25" customWidth="1"/>
    <col min="11" max="11" width="19.81640625" style="25" customWidth="1"/>
    <col min="12" max="12" width="17.453125" style="25" customWidth="1"/>
    <col min="13" max="13" width="28.453125" style="25" customWidth="1"/>
    <col min="14" max="14" width="16.7265625" style="25" customWidth="1"/>
    <col min="15" max="15" width="13.26953125" style="25" customWidth="1"/>
    <col min="16" max="16" width="12.81640625" style="25" bestFit="1" customWidth="1"/>
    <col min="17" max="17" width="12.453125" style="25" customWidth="1"/>
    <col min="18" max="18" width="15.26953125" style="25" customWidth="1"/>
    <col min="19" max="19" width="19.7265625" style="25" customWidth="1"/>
    <col min="20" max="20" width="20.81640625" style="25" customWidth="1"/>
    <col min="21" max="16384" width="9.1796875" style="25"/>
  </cols>
  <sheetData>
    <row r="1" spans="2:14" x14ac:dyDescent="0.35">
      <c r="D1" s="66"/>
    </row>
    <row r="2" spans="2:14" ht="15" thickBot="1" x14ac:dyDescent="0.4"/>
    <row r="3" spans="2:14" ht="25.5" customHeight="1" thickBot="1" x14ac:dyDescent="0.4">
      <c r="B3" s="83" t="s">
        <v>83</v>
      </c>
      <c r="C3" s="84"/>
      <c r="D3" s="84"/>
      <c r="E3" s="84"/>
      <c r="F3" s="84"/>
      <c r="G3" s="84"/>
      <c r="H3" s="84"/>
      <c r="I3" s="84"/>
      <c r="J3" s="84"/>
      <c r="K3" s="84"/>
      <c r="L3" s="84"/>
      <c r="M3" s="84"/>
      <c r="N3" s="85"/>
    </row>
    <row r="4" spans="2:14" ht="51.75" customHeight="1" x14ac:dyDescent="0.35">
      <c r="B4" s="86" t="s">
        <v>7</v>
      </c>
      <c r="C4" s="88" t="s">
        <v>8</v>
      </c>
      <c r="D4" s="90" t="s">
        <v>9</v>
      </c>
      <c r="E4" s="92" t="s">
        <v>10</v>
      </c>
      <c r="F4" s="94" t="s">
        <v>11</v>
      </c>
      <c r="G4" s="94" t="s">
        <v>12</v>
      </c>
      <c r="H4" s="94" t="s">
        <v>41</v>
      </c>
      <c r="I4" s="94" t="s">
        <v>42</v>
      </c>
      <c r="J4" s="94" t="s">
        <v>13</v>
      </c>
      <c r="K4" s="94" t="s">
        <v>44</v>
      </c>
      <c r="L4" s="92" t="s">
        <v>43</v>
      </c>
      <c r="M4" s="81" t="s">
        <v>14</v>
      </c>
      <c r="N4" s="82"/>
    </row>
    <row r="5" spans="2:14" ht="70.5" customHeight="1" x14ac:dyDescent="0.35">
      <c r="B5" s="86"/>
      <c r="C5" s="88"/>
      <c r="D5" s="91"/>
      <c r="E5" s="93"/>
      <c r="F5" s="88"/>
      <c r="G5" s="88"/>
      <c r="H5" s="88"/>
      <c r="I5" s="88"/>
      <c r="J5" s="88"/>
      <c r="K5" s="88"/>
      <c r="L5" s="88"/>
      <c r="M5" s="64" t="s">
        <v>87</v>
      </c>
      <c r="N5" s="33" t="s">
        <v>85</v>
      </c>
    </row>
    <row r="6" spans="2:14" ht="21" customHeight="1" thickBot="1" x14ac:dyDescent="0.4">
      <c r="B6" s="87"/>
      <c r="C6" s="89"/>
      <c r="D6" s="58">
        <v>-1</v>
      </c>
      <c r="E6" s="50">
        <v>-2</v>
      </c>
      <c r="F6" s="50">
        <v>-3</v>
      </c>
      <c r="G6" s="50">
        <v>-4</v>
      </c>
      <c r="H6" s="50">
        <v>-5</v>
      </c>
      <c r="I6" s="50">
        <v>-6</v>
      </c>
      <c r="J6" s="50">
        <v>-7</v>
      </c>
      <c r="K6" s="50">
        <v>-8</v>
      </c>
      <c r="L6" s="50">
        <v>-9</v>
      </c>
      <c r="M6" s="65">
        <v>-10</v>
      </c>
      <c r="N6" s="60">
        <v>-11</v>
      </c>
    </row>
    <row r="7" spans="2:14" ht="15.5" x14ac:dyDescent="0.35">
      <c r="B7" s="34">
        <v>1</v>
      </c>
      <c r="C7" s="54" t="s">
        <v>77</v>
      </c>
      <c r="D7" s="59">
        <f>'[1]Appendix 1'!D48</f>
        <v>9</v>
      </c>
      <c r="E7" s="38">
        <f>'[1]Appendix 1'!F48+'[2]Appendix 1'!F48+'[3]Appendix 1'!F48</f>
        <v>7</v>
      </c>
      <c r="F7" s="38">
        <f>'[1]Appendix 1'!H48+'[2]Appendix 1'!H48+'[3]Appendix 1'!H48</f>
        <v>0</v>
      </c>
      <c r="G7" s="38">
        <f>'[1]Appendix 1'!J48+'[2]Appendix 1'!J48+'[3]Appendix 1'!J48</f>
        <v>11</v>
      </c>
      <c r="H7" s="38">
        <f>'[1]Appendix 1'!L48+'[2]Appendix 1'!L48+'[3]Appendix 1'!L48</f>
        <v>0</v>
      </c>
      <c r="I7" s="38">
        <f>'[1]Appendix 1'!N48+'[2]Appendix 1'!N48+'[3]Appendix 1'!N48</f>
        <v>0</v>
      </c>
      <c r="J7" s="38">
        <f>'[3]Appendix 1'!P48</f>
        <v>5</v>
      </c>
      <c r="K7" s="29">
        <f>IFERROR((H7/SUM($G7:$J7))*100,0)</f>
        <v>0</v>
      </c>
      <c r="L7" s="29">
        <f>IFERROR((I7/SUM($G7:$J7))*100,0)</f>
        <v>0</v>
      </c>
      <c r="M7" s="29">
        <f>IFERROR((G7/SUM($G7:$J7))*100,0)</f>
        <v>68.75</v>
      </c>
      <c r="N7" s="35">
        <v>33.333333333333329</v>
      </c>
    </row>
    <row r="8" spans="2:14" ht="15.5" x14ac:dyDescent="0.35">
      <c r="B8" s="28">
        <v>2</v>
      </c>
      <c r="C8" s="55" t="s">
        <v>54</v>
      </c>
      <c r="D8" s="59">
        <f>'[1]Appendix 1'!D49</f>
        <v>1663</v>
      </c>
      <c r="E8" s="38">
        <f>'[1]Appendix 1'!F49+'[2]Appendix 1'!F49+'[3]Appendix 1'!F49</f>
        <v>189</v>
      </c>
      <c r="F8" s="38">
        <f>'[1]Appendix 1'!H49+'[2]Appendix 1'!H49+'[3]Appendix 1'!H49</f>
        <v>226</v>
      </c>
      <c r="G8" s="38">
        <f>'[1]Appendix 1'!J49+'[2]Appendix 1'!J49+'[3]Appendix 1'!J49</f>
        <v>156</v>
      </c>
      <c r="H8" s="38">
        <f>'[1]Appendix 1'!L49+'[2]Appendix 1'!L49+'[3]Appendix 1'!L49</f>
        <v>1</v>
      </c>
      <c r="I8" s="38">
        <f>'[1]Appendix 1'!N49+'[2]Appendix 1'!N49+'[3]Appendix 1'!N49</f>
        <v>0</v>
      </c>
      <c r="J8" s="38">
        <f>'[3]Appendix 1'!P49</f>
        <v>1695</v>
      </c>
      <c r="K8" s="29">
        <f t="shared" ref="K8:K43" si="0">IFERROR((H8/SUM($G8:$J8))*100,0)</f>
        <v>5.399568034557236E-2</v>
      </c>
      <c r="L8" s="29">
        <f t="shared" ref="L8:L43" si="1">IFERROR((I8/SUM($G8:$J8))*100,0)</f>
        <v>0</v>
      </c>
      <c r="M8" s="29">
        <f t="shared" ref="M8:M43" si="2">IFERROR((G8/SUM($G8:$J8))*100,0)</f>
        <v>8.4233261339092866</v>
      </c>
      <c r="N8" s="35">
        <v>12.196409714889125</v>
      </c>
    </row>
    <row r="9" spans="2:14" ht="15.5" x14ac:dyDescent="0.35">
      <c r="B9" s="28">
        <v>3</v>
      </c>
      <c r="C9" s="55" t="s">
        <v>58</v>
      </c>
      <c r="D9" s="59">
        <f>'[1]Appendix 1'!D50</f>
        <v>952</v>
      </c>
      <c r="E9" s="38">
        <f>'[1]Appendix 1'!F50+'[2]Appendix 1'!F50+'[3]Appendix 1'!F50</f>
        <v>54</v>
      </c>
      <c r="F9" s="38">
        <f>'[1]Appendix 1'!H50+'[2]Appendix 1'!H50+'[3]Appendix 1'!H50</f>
        <v>30</v>
      </c>
      <c r="G9" s="38">
        <f>'[1]Appendix 1'!J50+'[2]Appendix 1'!J50+'[3]Appendix 1'!J50</f>
        <v>20</v>
      </c>
      <c r="H9" s="38">
        <f>'[1]Appendix 1'!L50+'[2]Appendix 1'!L50+'[3]Appendix 1'!L50</f>
        <v>0</v>
      </c>
      <c r="I9" s="38">
        <f>'[1]Appendix 1'!N50+'[2]Appendix 1'!N50+'[3]Appendix 1'!N50</f>
        <v>13</v>
      </c>
      <c r="J9" s="38">
        <f>'[3]Appendix 1'!P50</f>
        <v>973</v>
      </c>
      <c r="K9" s="29">
        <f t="shared" si="0"/>
        <v>0</v>
      </c>
      <c r="L9" s="29">
        <f t="shared" si="1"/>
        <v>1.2922465208747516</v>
      </c>
      <c r="M9" s="29">
        <f t="shared" si="2"/>
        <v>1.9880715705765408</v>
      </c>
      <c r="N9" s="35">
        <v>5.744888023369036</v>
      </c>
    </row>
    <row r="10" spans="2:14" ht="15.5" x14ac:dyDescent="0.35">
      <c r="B10" s="28">
        <v>4</v>
      </c>
      <c r="C10" s="55" t="s">
        <v>55</v>
      </c>
      <c r="D10" s="59">
        <f>'[1]Appendix 1'!D51</f>
        <v>108</v>
      </c>
      <c r="E10" s="38">
        <f>'[1]Appendix 1'!F51+'[2]Appendix 1'!F51+'[3]Appendix 1'!F51</f>
        <v>26</v>
      </c>
      <c r="F10" s="38">
        <f>'[1]Appendix 1'!H51+'[2]Appendix 1'!H51+'[3]Appendix 1'!H51</f>
        <v>16</v>
      </c>
      <c r="G10" s="38">
        <f>'[1]Appendix 1'!J51+'[2]Appendix 1'!J51+'[3]Appendix 1'!J51</f>
        <v>8</v>
      </c>
      <c r="H10" s="38">
        <f>'[1]Appendix 1'!L51+'[2]Appendix 1'!L51+'[3]Appendix 1'!L51</f>
        <v>0</v>
      </c>
      <c r="I10" s="38">
        <f>'[1]Appendix 1'!N51+'[2]Appendix 1'!N51+'[3]Appendix 1'!N51</f>
        <v>0</v>
      </c>
      <c r="J10" s="38">
        <f>'[3]Appendix 1'!P51</f>
        <v>126</v>
      </c>
      <c r="K10" s="29">
        <f t="shared" si="0"/>
        <v>0</v>
      </c>
      <c r="L10" s="29">
        <f t="shared" si="1"/>
        <v>0</v>
      </c>
      <c r="M10" s="29">
        <f t="shared" si="2"/>
        <v>5.9701492537313428</v>
      </c>
      <c r="N10" s="35">
        <v>4.3859649122807012</v>
      </c>
    </row>
    <row r="11" spans="2:14" ht="15.5" x14ac:dyDescent="0.35">
      <c r="B11" s="28">
        <v>5</v>
      </c>
      <c r="C11" s="55" t="s">
        <v>64</v>
      </c>
      <c r="D11" s="59">
        <f>'[1]Appendix 1'!D52</f>
        <v>10770</v>
      </c>
      <c r="E11" s="38">
        <f>'[1]Appendix 1'!F52+'[2]Appendix 1'!F52+'[3]Appendix 1'!F52</f>
        <v>492</v>
      </c>
      <c r="F11" s="38">
        <f>'[1]Appendix 1'!H52+'[2]Appendix 1'!H52+'[3]Appendix 1'!H52</f>
        <v>1303</v>
      </c>
      <c r="G11" s="38">
        <f>'[1]Appendix 1'!J52+'[2]Appendix 1'!J52+'[3]Appendix 1'!J52</f>
        <v>774</v>
      </c>
      <c r="H11" s="38">
        <f>'[1]Appendix 1'!L52+'[2]Appendix 1'!L52+'[3]Appendix 1'!L52</f>
        <v>0</v>
      </c>
      <c r="I11" s="38">
        <f>'[1]Appendix 1'!N52+'[2]Appendix 1'!N52+'[3]Appendix 1'!N52</f>
        <v>0</v>
      </c>
      <c r="J11" s="38">
        <f>'[3]Appendix 1'!P52</f>
        <v>10488</v>
      </c>
      <c r="K11" s="29">
        <f t="shared" si="0"/>
        <v>0</v>
      </c>
      <c r="L11" s="29">
        <f t="shared" si="1"/>
        <v>0</v>
      </c>
      <c r="M11" s="29">
        <f t="shared" si="2"/>
        <v>6.8726691529035699</v>
      </c>
      <c r="N11" s="35">
        <v>9.6324886725960734</v>
      </c>
    </row>
    <row r="12" spans="2:14" ht="15.5" x14ac:dyDescent="0.35">
      <c r="B12" s="28">
        <v>6</v>
      </c>
      <c r="C12" s="55" t="s">
        <v>69</v>
      </c>
      <c r="D12" s="59">
        <f>'[1]Appendix 1'!D53</f>
        <v>2991</v>
      </c>
      <c r="E12" s="38">
        <f>'[1]Appendix 1'!F53+'[2]Appendix 1'!F53+'[3]Appendix 1'!F53</f>
        <v>936</v>
      </c>
      <c r="F12" s="38">
        <f>'[1]Appendix 1'!H53+'[2]Appendix 1'!H53+'[3]Appendix 1'!H53</f>
        <v>0</v>
      </c>
      <c r="G12" s="38">
        <f>'[1]Appendix 1'!J53+'[2]Appendix 1'!J53+'[3]Appendix 1'!J53</f>
        <v>788</v>
      </c>
      <c r="H12" s="38">
        <f>'[1]Appendix 1'!L53+'[2]Appendix 1'!L53+'[3]Appendix 1'!L53</f>
        <v>0</v>
      </c>
      <c r="I12" s="38">
        <f>'[1]Appendix 1'!N53+'[2]Appendix 1'!N53+'[3]Appendix 1'!N53</f>
        <v>7</v>
      </c>
      <c r="J12" s="38">
        <f>'[3]Appendix 1'!P53</f>
        <v>3132</v>
      </c>
      <c r="K12" s="29">
        <f t="shared" si="0"/>
        <v>0</v>
      </c>
      <c r="L12" s="29">
        <f>IFERROR((I12/SUM($G12:$J12))*100,0)</f>
        <v>0.17825311942959002</v>
      </c>
      <c r="M12" s="29">
        <f t="shared" si="2"/>
        <v>20.066208301502421</v>
      </c>
      <c r="N12" s="35">
        <v>4.8210412147505428</v>
      </c>
    </row>
    <row r="13" spans="2:14" ht="15.5" x14ac:dyDescent="0.35">
      <c r="B13" s="28">
        <v>7</v>
      </c>
      <c r="C13" s="55" t="s">
        <v>60</v>
      </c>
      <c r="D13" s="59">
        <f>'[1]Appendix 1'!D54</f>
        <v>7155</v>
      </c>
      <c r="E13" s="38">
        <f>'[1]Appendix 1'!F54+'[2]Appendix 1'!F54+'[3]Appendix 1'!F54</f>
        <v>669</v>
      </c>
      <c r="F13" s="38">
        <f>'[1]Appendix 1'!H54+'[2]Appendix 1'!H54+'[3]Appendix 1'!H54</f>
        <v>697</v>
      </c>
      <c r="G13" s="38">
        <f>'[1]Appendix 1'!J54+'[2]Appendix 1'!J54+'[3]Appendix 1'!J54</f>
        <v>599</v>
      </c>
      <c r="H13" s="38">
        <f>'[1]Appendix 1'!L54+'[2]Appendix 1'!L54+'[3]Appendix 1'!L54</f>
        <v>0</v>
      </c>
      <c r="I13" s="38">
        <f>'[1]Appendix 1'!N54+'[2]Appendix 1'!N54+'[3]Appendix 1'!N54</f>
        <v>0</v>
      </c>
      <c r="J13" s="38">
        <f>'[3]Appendix 1'!P54</f>
        <v>7225</v>
      </c>
      <c r="K13" s="29">
        <f t="shared" si="0"/>
        <v>0</v>
      </c>
      <c r="L13" s="29">
        <f t="shared" si="1"/>
        <v>0</v>
      </c>
      <c r="M13" s="29">
        <f t="shared" si="2"/>
        <v>7.6559304703476476</v>
      </c>
      <c r="N13" s="35">
        <v>14.567164179104477</v>
      </c>
    </row>
    <row r="14" spans="2:14" ht="15.5" x14ac:dyDescent="0.35">
      <c r="B14" s="28">
        <v>8</v>
      </c>
      <c r="C14" s="56" t="s">
        <v>62</v>
      </c>
      <c r="D14" s="59">
        <f>'[1]Appendix 1'!D55</f>
        <v>371</v>
      </c>
      <c r="E14" s="38">
        <f>'[1]Appendix 1'!F55+'[2]Appendix 1'!F55+'[3]Appendix 1'!F55</f>
        <v>8</v>
      </c>
      <c r="F14" s="38">
        <f>'[1]Appendix 1'!H55+'[2]Appendix 1'!H55+'[3]Appendix 1'!H55</f>
        <v>0</v>
      </c>
      <c r="G14" s="38">
        <f>'[1]Appendix 1'!J55+'[2]Appendix 1'!J55+'[3]Appendix 1'!J55</f>
        <v>11</v>
      </c>
      <c r="H14" s="38">
        <f>'[1]Appendix 1'!L55+'[2]Appendix 1'!L55+'[3]Appendix 1'!L55</f>
        <v>0</v>
      </c>
      <c r="I14" s="38">
        <f>'[1]Appendix 1'!N55+'[2]Appendix 1'!N55+'[3]Appendix 1'!N55</f>
        <v>26</v>
      </c>
      <c r="J14" s="38">
        <f>'[3]Appendix 1'!P55</f>
        <v>342</v>
      </c>
      <c r="K14" s="29">
        <f t="shared" si="0"/>
        <v>0</v>
      </c>
      <c r="L14" s="29">
        <f t="shared" si="1"/>
        <v>6.8601583113456464</v>
      </c>
      <c r="M14" s="29">
        <f t="shared" si="2"/>
        <v>2.9023746701846966</v>
      </c>
      <c r="N14" s="35">
        <v>4.6153846153846159</v>
      </c>
    </row>
    <row r="15" spans="2:14" ht="15.5" x14ac:dyDescent="0.35">
      <c r="B15" s="28">
        <v>9</v>
      </c>
      <c r="C15" s="55" t="s">
        <v>63</v>
      </c>
      <c r="D15" s="59">
        <f>'[1]Appendix 1'!D56</f>
        <v>13215</v>
      </c>
      <c r="E15" s="38">
        <f>'[1]Appendix 1'!F56+'[2]Appendix 1'!F56+'[3]Appendix 1'!F56</f>
        <v>1420</v>
      </c>
      <c r="F15" s="38">
        <f>'[1]Appendix 1'!H56+'[2]Appendix 1'!H56+'[3]Appendix 1'!H56</f>
        <v>0</v>
      </c>
      <c r="G15" s="38">
        <f>'[1]Appendix 1'!J56+'[2]Appendix 1'!J56+'[3]Appendix 1'!J56</f>
        <v>1092</v>
      </c>
      <c r="H15" s="38">
        <f>'[1]Appendix 1'!L56+'[2]Appendix 1'!L56+'[3]Appendix 1'!L56</f>
        <v>0</v>
      </c>
      <c r="I15" s="38">
        <f>'[1]Appendix 1'!N56+'[2]Appendix 1'!N56+'[3]Appendix 1'!N56</f>
        <v>9</v>
      </c>
      <c r="J15" s="38">
        <f>'[3]Appendix 1'!P56</f>
        <v>13534</v>
      </c>
      <c r="K15" s="29">
        <f t="shared" si="0"/>
        <v>0</v>
      </c>
      <c r="L15" s="29">
        <f t="shared" si="1"/>
        <v>6.1496412709258631E-2</v>
      </c>
      <c r="M15" s="29">
        <f t="shared" si="2"/>
        <v>7.4615647420567131</v>
      </c>
      <c r="N15" s="35">
        <v>7.4148950045650182</v>
      </c>
    </row>
    <row r="16" spans="2:14" ht="15.5" x14ac:dyDescent="0.35">
      <c r="B16" s="28">
        <v>10</v>
      </c>
      <c r="C16" s="55" t="s">
        <v>68</v>
      </c>
      <c r="D16" s="59">
        <f>'[1]Appendix 1'!D57</f>
        <v>2169</v>
      </c>
      <c r="E16" s="38">
        <f>'[1]Appendix 1'!F57+'[2]Appendix 1'!F57+'[3]Appendix 1'!F57</f>
        <v>189</v>
      </c>
      <c r="F16" s="38">
        <f>'[1]Appendix 1'!H57+'[2]Appendix 1'!H57+'[3]Appendix 1'!H57</f>
        <v>154</v>
      </c>
      <c r="G16" s="38">
        <f>'[1]Appendix 1'!J57+'[2]Appendix 1'!J57+'[3]Appendix 1'!J57</f>
        <v>414</v>
      </c>
      <c r="H16" s="38">
        <f>'[1]Appendix 1'!L57+'[2]Appendix 1'!L57+'[3]Appendix 1'!L57</f>
        <v>2</v>
      </c>
      <c r="I16" s="38">
        <f>'[1]Appendix 1'!N57+'[2]Appendix 1'!N57+'[3]Appendix 1'!N57</f>
        <v>9</v>
      </c>
      <c r="J16" s="38">
        <f>'[3]Appendix 1'!P57</f>
        <v>1933</v>
      </c>
      <c r="K16" s="29">
        <f t="shared" si="0"/>
        <v>8.4817642069550461E-2</v>
      </c>
      <c r="L16" s="29">
        <f t="shared" si="1"/>
        <v>0.38167938931297707</v>
      </c>
      <c r="M16" s="29">
        <f t="shared" si="2"/>
        <v>17.557251908396946</v>
      </c>
      <c r="N16" s="35">
        <v>8.0332409972299157</v>
      </c>
    </row>
    <row r="17" spans="2:14" ht="15.5" x14ac:dyDescent="0.35">
      <c r="B17" s="28">
        <v>11</v>
      </c>
      <c r="C17" s="55" t="s">
        <v>16</v>
      </c>
      <c r="D17" s="59">
        <f>'[1]Appendix 1'!D58</f>
        <v>2330</v>
      </c>
      <c r="E17" s="38">
        <f>'[1]Appendix 1'!F58+'[2]Appendix 1'!F58+'[3]Appendix 1'!F58</f>
        <v>1006</v>
      </c>
      <c r="F17" s="38">
        <f>'[1]Appendix 1'!H58+'[2]Appendix 1'!H58+'[3]Appendix 1'!H58</f>
        <v>0</v>
      </c>
      <c r="G17" s="38">
        <f>'[1]Appendix 1'!J58+'[2]Appendix 1'!J58+'[3]Appendix 1'!J58</f>
        <v>227</v>
      </c>
      <c r="H17" s="38">
        <f>'[1]Appendix 1'!L58+'[2]Appendix 1'!L58+'[3]Appendix 1'!L58</f>
        <v>0</v>
      </c>
      <c r="I17" s="38">
        <f>'[1]Appendix 1'!N58+'[2]Appendix 1'!N58+'[3]Appendix 1'!N58</f>
        <v>790</v>
      </c>
      <c r="J17" s="38">
        <f>'[3]Appendix 1'!P58</f>
        <v>2319</v>
      </c>
      <c r="K17" s="29">
        <f t="shared" si="0"/>
        <v>0</v>
      </c>
      <c r="L17" s="29">
        <f t="shared" si="1"/>
        <v>23.681055155875299</v>
      </c>
      <c r="M17" s="29">
        <f t="shared" si="2"/>
        <v>6.8045563549160661</v>
      </c>
      <c r="N17" s="35">
        <v>5.3514376996805115</v>
      </c>
    </row>
    <row r="18" spans="2:14" ht="15.5" x14ac:dyDescent="0.35">
      <c r="B18" s="28">
        <v>12</v>
      </c>
      <c r="C18" s="55" t="s">
        <v>72</v>
      </c>
      <c r="D18" s="59">
        <f>'[1]Appendix 1'!D59</f>
        <v>7671</v>
      </c>
      <c r="E18" s="38">
        <f>'[1]Appendix 1'!F59+'[2]Appendix 1'!F59+'[3]Appendix 1'!F59</f>
        <v>332</v>
      </c>
      <c r="F18" s="38">
        <f>'[1]Appendix 1'!H59+'[2]Appendix 1'!H59+'[3]Appendix 1'!H59</f>
        <v>371</v>
      </c>
      <c r="G18" s="38">
        <f>'[1]Appendix 1'!J59+'[2]Appendix 1'!J59+'[3]Appendix 1'!J59</f>
        <v>225</v>
      </c>
      <c r="H18" s="38">
        <f>'[1]Appendix 1'!L59+'[2]Appendix 1'!L59+'[3]Appendix 1'!L59</f>
        <v>1</v>
      </c>
      <c r="I18" s="38">
        <f>'[1]Appendix 1'!N59+'[2]Appendix 1'!N59+'[3]Appendix 1'!N59</f>
        <v>0</v>
      </c>
      <c r="J18" s="38">
        <f>'[3]Appendix 1'!P59</f>
        <v>7777</v>
      </c>
      <c r="K18" s="29">
        <f t="shared" si="0"/>
        <v>1.2495314257153568E-2</v>
      </c>
      <c r="L18" s="29">
        <f t="shared" si="1"/>
        <v>0</v>
      </c>
      <c r="M18" s="29">
        <f t="shared" si="2"/>
        <v>2.8114457078595527</v>
      </c>
      <c r="N18" s="35">
        <v>2.1680908047442928</v>
      </c>
    </row>
    <row r="19" spans="2:14" ht="15.5" x14ac:dyDescent="0.35">
      <c r="B19" s="28">
        <v>13</v>
      </c>
      <c r="C19" s="55" t="s">
        <v>48</v>
      </c>
      <c r="D19" s="59">
        <f>'[1]Appendix 1'!D60</f>
        <v>6624</v>
      </c>
      <c r="E19" s="38">
        <f>'[1]Appendix 1'!F60+'[2]Appendix 1'!F60+'[3]Appendix 1'!F60</f>
        <v>1043</v>
      </c>
      <c r="F19" s="38">
        <f>'[1]Appendix 1'!H60+'[2]Appendix 1'!H60+'[3]Appendix 1'!H60</f>
        <v>1336</v>
      </c>
      <c r="G19" s="38">
        <f>'[1]Appendix 1'!J60+'[2]Appendix 1'!J60+'[3]Appendix 1'!J60</f>
        <v>331</v>
      </c>
      <c r="H19" s="38">
        <f>'[1]Appendix 1'!L60+'[2]Appendix 1'!L60+'[3]Appendix 1'!L60</f>
        <v>0</v>
      </c>
      <c r="I19" s="38">
        <f>'[1]Appendix 1'!N60+'[2]Appendix 1'!N60+'[3]Appendix 1'!N60</f>
        <v>237</v>
      </c>
      <c r="J19" s="38">
        <f>'[3]Appendix 1'!P60</f>
        <v>7099</v>
      </c>
      <c r="K19" s="29">
        <f t="shared" si="0"/>
        <v>0</v>
      </c>
      <c r="L19" s="29">
        <f t="shared" si="1"/>
        <v>3.0911699491326461</v>
      </c>
      <c r="M19" s="29">
        <f t="shared" si="2"/>
        <v>4.3172035998434852</v>
      </c>
      <c r="N19" s="35">
        <v>21.609467455621299</v>
      </c>
    </row>
    <row r="20" spans="2:14" ht="15.5" x14ac:dyDescent="0.35">
      <c r="B20" s="28">
        <v>14</v>
      </c>
      <c r="C20" s="55" t="s">
        <v>56</v>
      </c>
      <c r="D20" s="59">
        <f>'[1]Appendix 1'!D61</f>
        <v>3818</v>
      </c>
      <c r="E20" s="38">
        <f>'[1]Appendix 1'!F61+'[2]Appendix 1'!F61+'[3]Appendix 1'!F61</f>
        <v>1768</v>
      </c>
      <c r="F20" s="38">
        <f>'[1]Appendix 1'!H61+'[2]Appendix 1'!H61+'[3]Appendix 1'!H61</f>
        <v>1108</v>
      </c>
      <c r="G20" s="38">
        <f>'[1]Appendix 1'!J61+'[2]Appendix 1'!J61+'[3]Appendix 1'!J61</f>
        <v>268</v>
      </c>
      <c r="H20" s="38">
        <f>'[1]Appendix 1'!L61+'[2]Appendix 1'!L61+'[3]Appendix 1'!L61</f>
        <v>15</v>
      </c>
      <c r="I20" s="38">
        <f>'[1]Appendix 1'!N61+'[2]Appendix 1'!N61+'[3]Appendix 1'!N61</f>
        <v>135</v>
      </c>
      <c r="J20" s="38">
        <f>'[3]Appendix 1'!P61</f>
        <v>5278</v>
      </c>
      <c r="K20" s="29">
        <f t="shared" si="0"/>
        <v>0.2633426966292135</v>
      </c>
      <c r="L20" s="29">
        <f t="shared" si="1"/>
        <v>2.3700842696629212</v>
      </c>
      <c r="M20" s="29">
        <f t="shared" si="2"/>
        <v>4.7050561797752808</v>
      </c>
      <c r="N20" s="35">
        <v>6.5619621342512913</v>
      </c>
    </row>
    <row r="21" spans="2:14" ht="15.5" x14ac:dyDescent="0.35">
      <c r="B21" s="28">
        <v>15</v>
      </c>
      <c r="C21" s="55" t="s">
        <v>71</v>
      </c>
      <c r="D21" s="59">
        <f>'[1]Appendix 1'!D62</f>
        <v>12924</v>
      </c>
      <c r="E21" s="38">
        <f>'[1]Appendix 1'!F62+'[2]Appendix 1'!F62+'[3]Appendix 1'!F62</f>
        <v>824</v>
      </c>
      <c r="F21" s="38">
        <f>'[1]Appendix 1'!H62+'[2]Appendix 1'!H62+'[3]Appendix 1'!H62</f>
        <v>703</v>
      </c>
      <c r="G21" s="38">
        <f>'[1]Appendix 1'!J62+'[2]Appendix 1'!J62+'[3]Appendix 1'!J62</f>
        <v>504</v>
      </c>
      <c r="H21" s="38">
        <f>'[1]Appendix 1'!L62+'[2]Appendix 1'!L62+'[3]Appendix 1'!L62</f>
        <v>0</v>
      </c>
      <c r="I21" s="38">
        <f>'[1]Appendix 1'!N62+'[2]Appendix 1'!N62+'[3]Appendix 1'!N62</f>
        <v>0</v>
      </c>
      <c r="J21" s="38">
        <f>'[3]Appendix 1'!P62</f>
        <v>9864</v>
      </c>
      <c r="K21" s="29">
        <f t="shared" si="0"/>
        <v>0</v>
      </c>
      <c r="L21" s="29">
        <f t="shared" si="1"/>
        <v>0</v>
      </c>
      <c r="M21" s="29">
        <f t="shared" si="2"/>
        <v>4.8611111111111116</v>
      </c>
      <c r="N21" s="35">
        <v>3.9964344079631555</v>
      </c>
    </row>
    <row r="22" spans="2:14" ht="15.5" x14ac:dyDescent="0.35">
      <c r="B22" s="28">
        <v>16</v>
      </c>
      <c r="C22" s="55" t="s">
        <v>50</v>
      </c>
      <c r="D22" s="59">
        <f>'[1]Appendix 1'!D63</f>
        <v>711</v>
      </c>
      <c r="E22" s="38">
        <f>'[1]Appendix 1'!F63+'[2]Appendix 1'!F63+'[3]Appendix 1'!F63</f>
        <v>237</v>
      </c>
      <c r="F22" s="38">
        <f>'[1]Appendix 1'!H63+'[2]Appendix 1'!H63+'[3]Appendix 1'!H63</f>
        <v>413</v>
      </c>
      <c r="G22" s="38">
        <f>'[1]Appendix 1'!J63+'[2]Appendix 1'!J63+'[3]Appendix 1'!J63</f>
        <v>193</v>
      </c>
      <c r="H22" s="38">
        <f>'[1]Appendix 1'!L63+'[2]Appendix 1'!L63+'[3]Appendix 1'!L63</f>
        <v>0</v>
      </c>
      <c r="I22" s="38">
        <f>'[1]Appendix 1'!N63+'[2]Appendix 1'!N63+'[3]Appendix 1'!N63</f>
        <v>17</v>
      </c>
      <c r="J22" s="38">
        <f>'[3]Appendix 1'!P63</f>
        <v>738</v>
      </c>
      <c r="K22" s="29">
        <f t="shared" si="0"/>
        <v>0</v>
      </c>
      <c r="L22" s="29">
        <f t="shared" si="1"/>
        <v>1.7932489451476792</v>
      </c>
      <c r="M22" s="29">
        <f t="shared" si="2"/>
        <v>20.358649789029538</v>
      </c>
      <c r="N22" s="35">
        <v>15.193965517241379</v>
      </c>
    </row>
    <row r="23" spans="2:14" ht="15.5" x14ac:dyDescent="0.35">
      <c r="B23" s="28">
        <v>17</v>
      </c>
      <c r="C23" s="55" t="s">
        <v>57</v>
      </c>
      <c r="D23" s="59">
        <f>'[1]Appendix 1'!D64</f>
        <v>4845</v>
      </c>
      <c r="E23" s="38">
        <f>'[1]Appendix 1'!F64+'[2]Appendix 1'!F64+'[3]Appendix 1'!F64</f>
        <v>289</v>
      </c>
      <c r="F23" s="38">
        <f>'[1]Appendix 1'!H64+'[2]Appendix 1'!H64+'[3]Appendix 1'!H64</f>
        <v>458</v>
      </c>
      <c r="G23" s="38">
        <f>'[1]Appendix 1'!J64+'[2]Appendix 1'!J64+'[3]Appendix 1'!J64</f>
        <v>392</v>
      </c>
      <c r="H23" s="38">
        <f>'[1]Appendix 1'!L64+'[2]Appendix 1'!L64+'[3]Appendix 1'!L64</f>
        <v>0</v>
      </c>
      <c r="I23" s="38">
        <f>'[1]Appendix 1'!N64+'[2]Appendix 1'!N64+'[3]Appendix 1'!N64</f>
        <v>0</v>
      </c>
      <c r="J23" s="38">
        <f>'[3]Appendix 1'!P64</f>
        <v>4742</v>
      </c>
      <c r="K23" s="29">
        <f t="shared" si="0"/>
        <v>0</v>
      </c>
      <c r="L23" s="29">
        <f t="shared" si="1"/>
        <v>0</v>
      </c>
      <c r="M23" s="29">
        <f t="shared" si="2"/>
        <v>7.635372029606545</v>
      </c>
      <c r="N23" s="35">
        <v>7.9072419692073748</v>
      </c>
    </row>
    <row r="24" spans="2:14" ht="15.5" x14ac:dyDescent="0.35">
      <c r="B24" s="28">
        <v>18</v>
      </c>
      <c r="C24" s="55" t="s">
        <v>59</v>
      </c>
      <c r="D24" s="59">
        <f>'[1]Appendix 1'!D65</f>
        <v>2190</v>
      </c>
      <c r="E24" s="38">
        <f>'[1]Appendix 1'!F65+'[2]Appendix 1'!F65+'[3]Appendix 1'!F65</f>
        <v>113</v>
      </c>
      <c r="F24" s="38">
        <f>'[1]Appendix 1'!H65+'[2]Appendix 1'!H65+'[3]Appendix 1'!H65</f>
        <v>191</v>
      </c>
      <c r="G24" s="38">
        <f>'[1]Appendix 1'!J65+'[2]Appendix 1'!J65+'[3]Appendix 1'!J65</f>
        <v>126</v>
      </c>
      <c r="H24" s="38">
        <f>'[1]Appendix 1'!L65+'[2]Appendix 1'!L65+'[3]Appendix 1'!L65</f>
        <v>0</v>
      </c>
      <c r="I24" s="38">
        <f>'[1]Appendix 1'!N65+'[2]Appendix 1'!N65+'[3]Appendix 1'!N65</f>
        <v>84</v>
      </c>
      <c r="J24" s="38">
        <f>'[3]Appendix 1'!P65</f>
        <v>2157</v>
      </c>
      <c r="K24" s="29">
        <f t="shared" si="0"/>
        <v>0</v>
      </c>
      <c r="L24" s="29">
        <f t="shared" si="1"/>
        <v>3.5487959442332064</v>
      </c>
      <c r="M24" s="29">
        <f t="shared" si="2"/>
        <v>5.3231939163498092</v>
      </c>
      <c r="N24" s="35">
        <v>7.8216660148611661</v>
      </c>
    </row>
    <row r="25" spans="2:14" ht="15.5" x14ac:dyDescent="0.35">
      <c r="B25" s="28">
        <v>19</v>
      </c>
      <c r="C25" s="56" t="s">
        <v>17</v>
      </c>
      <c r="D25" s="59">
        <f>'[1]Appendix 1'!D66</f>
        <v>6594</v>
      </c>
      <c r="E25" s="38">
        <f>'[1]Appendix 1'!F66+'[2]Appendix 1'!F66+'[3]Appendix 1'!F66</f>
        <v>627</v>
      </c>
      <c r="F25" s="38">
        <f>'[1]Appendix 1'!H66+'[2]Appendix 1'!H66+'[3]Appendix 1'!H66</f>
        <v>0</v>
      </c>
      <c r="G25" s="38">
        <f>'[1]Appendix 1'!J66+'[2]Appendix 1'!J66+'[3]Appendix 1'!J66</f>
        <v>1016</v>
      </c>
      <c r="H25" s="38">
        <f>'[1]Appendix 1'!L66+'[2]Appendix 1'!L66+'[3]Appendix 1'!L66</f>
        <v>0</v>
      </c>
      <c r="I25" s="38">
        <f>'[1]Appendix 1'!N66+'[2]Appendix 1'!N66+'[3]Appendix 1'!N66</f>
        <v>0</v>
      </c>
      <c r="J25" s="38">
        <f>'[3]Appendix 1'!P66</f>
        <v>6205</v>
      </c>
      <c r="K25" s="29">
        <f t="shared" si="0"/>
        <v>0</v>
      </c>
      <c r="L25" s="29">
        <f t="shared" si="1"/>
        <v>0</v>
      </c>
      <c r="M25" s="29">
        <f t="shared" si="2"/>
        <v>14.070073397036422</v>
      </c>
      <c r="N25" s="35">
        <v>11.311365164761265</v>
      </c>
    </row>
    <row r="26" spans="2:14" ht="15.5" x14ac:dyDescent="0.35">
      <c r="B26" s="28">
        <v>20</v>
      </c>
      <c r="C26" s="55" t="s">
        <v>70</v>
      </c>
      <c r="D26" s="59">
        <f>'[1]Appendix 1'!D67</f>
        <v>1103</v>
      </c>
      <c r="E26" s="38">
        <f>'[1]Appendix 1'!F67+'[2]Appendix 1'!F67+'[3]Appendix 1'!F67</f>
        <v>261</v>
      </c>
      <c r="F26" s="38">
        <f>'[1]Appendix 1'!H67+'[2]Appendix 1'!H67+'[3]Appendix 1'!H67</f>
        <v>225</v>
      </c>
      <c r="G26" s="38">
        <f>'[1]Appendix 1'!J67+'[2]Appendix 1'!J67+'[3]Appendix 1'!J67</f>
        <v>80</v>
      </c>
      <c r="H26" s="38">
        <f>'[1]Appendix 1'!L67+'[2]Appendix 1'!L67+'[3]Appendix 1'!L67</f>
        <v>0</v>
      </c>
      <c r="I26" s="38">
        <f>'[1]Appendix 1'!N67+'[2]Appendix 1'!N67+'[3]Appendix 1'!N67</f>
        <v>23</v>
      </c>
      <c r="J26" s="38">
        <f>'[3]Appendix 1'!P67</f>
        <v>1261</v>
      </c>
      <c r="K26" s="29">
        <f t="shared" si="0"/>
        <v>0</v>
      </c>
      <c r="L26" s="29">
        <f t="shared" si="1"/>
        <v>1.6862170087976538</v>
      </c>
      <c r="M26" s="29">
        <f t="shared" si="2"/>
        <v>5.8651026392961878</v>
      </c>
      <c r="N26" s="35">
        <v>2.7357392316647267</v>
      </c>
    </row>
    <row r="27" spans="2:14" ht="15.5" x14ac:dyDescent="0.35">
      <c r="B27" s="28">
        <v>21</v>
      </c>
      <c r="C27" s="55" t="s">
        <v>47</v>
      </c>
      <c r="D27" s="59">
        <f>'[1]Appendix 1'!D68</f>
        <v>288</v>
      </c>
      <c r="E27" s="38">
        <f>'[1]Appendix 1'!F68+'[2]Appendix 1'!F68+'[3]Appendix 1'!F68</f>
        <v>512</v>
      </c>
      <c r="F27" s="38">
        <f>'[1]Appendix 1'!H68+'[2]Appendix 1'!H68+'[3]Appendix 1'!H68</f>
        <v>157</v>
      </c>
      <c r="G27" s="38">
        <f>'[1]Appendix 1'!J68+'[2]Appendix 1'!J68+'[3]Appendix 1'!J68</f>
        <v>411</v>
      </c>
      <c r="H27" s="38">
        <f>'[1]Appendix 1'!L68+'[2]Appendix 1'!L68+'[3]Appendix 1'!L68</f>
        <v>0</v>
      </c>
      <c r="I27" s="38">
        <f>'[1]Appendix 1'!N68+'[2]Appendix 1'!N68+'[3]Appendix 1'!N68</f>
        <v>6</v>
      </c>
      <c r="J27" s="38">
        <f>'[3]Appendix 1'!P68</f>
        <v>383</v>
      </c>
      <c r="K27" s="29">
        <f t="shared" si="0"/>
        <v>0</v>
      </c>
      <c r="L27" s="29">
        <f t="shared" si="1"/>
        <v>0.75</v>
      </c>
      <c r="M27" s="29">
        <f t="shared" si="2"/>
        <v>51.375000000000007</v>
      </c>
      <c r="N27" s="35">
        <v>60.165975103734439</v>
      </c>
    </row>
    <row r="28" spans="2:14" ht="15.5" x14ac:dyDescent="0.35">
      <c r="B28" s="28">
        <v>22</v>
      </c>
      <c r="C28" s="55" t="s">
        <v>51</v>
      </c>
      <c r="D28" s="59">
        <f>'[1]Appendix 1'!D69</f>
        <v>1916</v>
      </c>
      <c r="E28" s="38">
        <f>'[1]Appendix 1'!F69+'[2]Appendix 1'!F69+'[3]Appendix 1'!F69</f>
        <v>704</v>
      </c>
      <c r="F28" s="38">
        <f>'[1]Appendix 1'!H69+'[2]Appendix 1'!H69+'[3]Appendix 1'!H69</f>
        <v>0</v>
      </c>
      <c r="G28" s="38">
        <f>'[1]Appendix 1'!J69+'[2]Appendix 1'!J69+'[3]Appendix 1'!J69</f>
        <v>427</v>
      </c>
      <c r="H28" s="38">
        <f>'[1]Appendix 1'!L69+'[2]Appendix 1'!L69+'[3]Appendix 1'!L69</f>
        <v>0</v>
      </c>
      <c r="I28" s="38">
        <f>'[1]Appendix 1'!N69+'[2]Appendix 1'!N69+'[3]Appendix 1'!N69</f>
        <v>0</v>
      </c>
      <c r="J28" s="38">
        <f>'[3]Appendix 1'!P69</f>
        <v>2193</v>
      </c>
      <c r="K28" s="29">
        <f t="shared" si="0"/>
        <v>0</v>
      </c>
      <c r="L28" s="29">
        <f t="shared" si="1"/>
        <v>0</v>
      </c>
      <c r="M28" s="29">
        <f t="shared" si="2"/>
        <v>16.297709923664122</v>
      </c>
      <c r="N28" s="35">
        <v>15.108551174124946</v>
      </c>
    </row>
    <row r="29" spans="2:14" ht="15.5" x14ac:dyDescent="0.35">
      <c r="B29" s="28">
        <v>23</v>
      </c>
      <c r="C29" s="56" t="s">
        <v>82</v>
      </c>
      <c r="D29" s="59">
        <f>'[1]Appendix 1'!D70</f>
        <v>5729</v>
      </c>
      <c r="E29" s="38">
        <f>'[1]Appendix 1'!F70+'[2]Appendix 1'!F70+'[3]Appendix 1'!F70</f>
        <v>247</v>
      </c>
      <c r="F29" s="38">
        <f>'[1]Appendix 1'!H70+'[2]Appendix 1'!H70+'[3]Appendix 1'!H70</f>
        <v>0</v>
      </c>
      <c r="G29" s="38">
        <f>'[1]Appendix 1'!J70+'[2]Appendix 1'!J70+'[3]Appendix 1'!J70</f>
        <v>113</v>
      </c>
      <c r="H29" s="38">
        <f>'[1]Appendix 1'!L70+'[2]Appendix 1'!L70+'[3]Appendix 1'!L70</f>
        <v>0</v>
      </c>
      <c r="I29" s="38">
        <f>'[1]Appendix 1'!N70+'[2]Appendix 1'!N70+'[3]Appendix 1'!N70</f>
        <v>4</v>
      </c>
      <c r="J29" s="38">
        <f>'[3]Appendix 1'!P70</f>
        <v>5859</v>
      </c>
      <c r="K29" s="29">
        <f t="shared" si="0"/>
        <v>0</v>
      </c>
      <c r="L29" s="29">
        <f t="shared" si="1"/>
        <v>6.6934404283801874E-2</v>
      </c>
      <c r="M29" s="29">
        <f t="shared" si="2"/>
        <v>1.8908969210174029</v>
      </c>
      <c r="N29" s="35">
        <v>1.8395503321410323</v>
      </c>
    </row>
    <row r="30" spans="2:14" ht="15.5" x14ac:dyDescent="0.35">
      <c r="B30" s="28">
        <v>24</v>
      </c>
      <c r="C30" s="55" t="s">
        <v>81</v>
      </c>
      <c r="D30" s="59">
        <f>'[1]Appendix 1'!D71</f>
        <v>703</v>
      </c>
      <c r="E30" s="38">
        <f>'[1]Appendix 1'!F71+'[2]Appendix 1'!F71+'[3]Appendix 1'!F71</f>
        <v>68</v>
      </c>
      <c r="F30" s="38">
        <f>'[1]Appendix 1'!H71+'[2]Appendix 1'!H71+'[3]Appendix 1'!H71</f>
        <v>0</v>
      </c>
      <c r="G30" s="38">
        <f>'[1]Appendix 1'!J71+'[2]Appendix 1'!J71+'[3]Appendix 1'!J71</f>
        <v>52</v>
      </c>
      <c r="H30" s="38">
        <f>'[1]Appendix 1'!L71+'[2]Appendix 1'!L71+'[3]Appendix 1'!L71</f>
        <v>0</v>
      </c>
      <c r="I30" s="38">
        <f>'[1]Appendix 1'!N71+'[2]Appendix 1'!N71+'[3]Appendix 1'!N71</f>
        <v>6</v>
      </c>
      <c r="J30" s="38">
        <f>'[3]Appendix 1'!P71</f>
        <v>713</v>
      </c>
      <c r="K30" s="29">
        <f t="shared" si="0"/>
        <v>0</v>
      </c>
      <c r="L30" s="29">
        <f t="shared" si="1"/>
        <v>0.77821011673151752</v>
      </c>
      <c r="M30" s="29">
        <f t="shared" si="2"/>
        <v>6.7444876783398184</v>
      </c>
      <c r="N30" s="35">
        <v>6.4327485380116958</v>
      </c>
    </row>
    <row r="31" spans="2:14" ht="15.5" x14ac:dyDescent="0.35">
      <c r="B31" s="28">
        <v>25</v>
      </c>
      <c r="C31" s="55" t="s">
        <v>61</v>
      </c>
      <c r="D31" s="59">
        <f>'[1]Appendix 1'!D72</f>
        <v>2549</v>
      </c>
      <c r="E31" s="38">
        <f>'[1]Appendix 1'!F72+'[2]Appendix 1'!F72+'[3]Appendix 1'!F72</f>
        <v>235</v>
      </c>
      <c r="F31" s="38">
        <f>'[1]Appendix 1'!H72+'[2]Appendix 1'!H72+'[3]Appendix 1'!H72</f>
        <v>0</v>
      </c>
      <c r="G31" s="38">
        <f>'[1]Appendix 1'!J72+'[2]Appendix 1'!J72+'[3]Appendix 1'!J72</f>
        <v>166</v>
      </c>
      <c r="H31" s="38">
        <f>'[1]Appendix 1'!L72+'[2]Appendix 1'!L72+'[3]Appendix 1'!L72</f>
        <v>0</v>
      </c>
      <c r="I31" s="38">
        <f>'[1]Appendix 1'!N72+'[2]Appendix 1'!N72+'[3]Appendix 1'!N72</f>
        <v>8</v>
      </c>
      <c r="J31" s="38">
        <f>'[3]Appendix 1'!P72</f>
        <v>2610</v>
      </c>
      <c r="K31" s="29">
        <f t="shared" si="0"/>
        <v>0</v>
      </c>
      <c r="L31" s="29">
        <f t="shared" si="1"/>
        <v>0.28735632183908044</v>
      </c>
      <c r="M31" s="29">
        <f t="shared" si="2"/>
        <v>5.9626436781609193</v>
      </c>
      <c r="N31" s="35">
        <v>5.0517728271101348</v>
      </c>
    </row>
    <row r="32" spans="2:14" ht="15.5" x14ac:dyDescent="0.35">
      <c r="B32" s="28">
        <v>26</v>
      </c>
      <c r="C32" s="55" t="s">
        <v>67</v>
      </c>
      <c r="D32" s="59">
        <f>'[1]Appendix 1'!D73</f>
        <v>2583</v>
      </c>
      <c r="E32" s="38">
        <f>'[1]Appendix 1'!F73+'[2]Appendix 1'!F73+'[3]Appendix 1'!F73</f>
        <v>46</v>
      </c>
      <c r="F32" s="38">
        <f>'[1]Appendix 1'!H73+'[2]Appendix 1'!H73+'[3]Appendix 1'!H73</f>
        <v>547</v>
      </c>
      <c r="G32" s="38">
        <f>'[1]Appendix 1'!J73+'[2]Appendix 1'!J73+'[3]Appendix 1'!J73</f>
        <v>302</v>
      </c>
      <c r="H32" s="38">
        <f>'[1]Appendix 1'!L73+'[2]Appendix 1'!L73+'[3]Appendix 1'!L73</f>
        <v>0</v>
      </c>
      <c r="I32" s="38">
        <f>'[1]Appendix 1'!N73+'[2]Appendix 1'!N73+'[3]Appendix 1'!N73</f>
        <v>134</v>
      </c>
      <c r="J32" s="38">
        <f>'[3]Appendix 1'!P73</f>
        <v>2193</v>
      </c>
      <c r="K32" s="29">
        <f t="shared" si="0"/>
        <v>0</v>
      </c>
      <c r="L32" s="29">
        <f t="shared" si="1"/>
        <v>5.0969950551540508</v>
      </c>
      <c r="M32" s="29">
        <f t="shared" si="2"/>
        <v>11.487257512362115</v>
      </c>
      <c r="N32" s="35">
        <v>0.99655040245304716</v>
      </c>
    </row>
    <row r="33" spans="1:14" ht="15.5" x14ac:dyDescent="0.35">
      <c r="B33" s="28">
        <v>27</v>
      </c>
      <c r="C33" s="55" t="s">
        <v>75</v>
      </c>
      <c r="D33" s="59">
        <f>'[1]Appendix 1'!D74</f>
        <v>52</v>
      </c>
      <c r="E33" s="38">
        <f>'[1]Appendix 1'!F74+'[2]Appendix 1'!F74+'[3]Appendix 1'!F74</f>
        <v>13</v>
      </c>
      <c r="F33" s="38">
        <f>'[1]Appendix 1'!H74+'[2]Appendix 1'!H74+'[3]Appendix 1'!H74</f>
        <v>7</v>
      </c>
      <c r="G33" s="38">
        <f>'[1]Appendix 1'!J74+'[2]Appendix 1'!J74+'[3]Appendix 1'!J74</f>
        <v>2</v>
      </c>
      <c r="H33" s="38">
        <f>'[1]Appendix 1'!L74+'[2]Appendix 1'!L74+'[3]Appendix 1'!L74</f>
        <v>0</v>
      </c>
      <c r="I33" s="38">
        <f>'[1]Appendix 1'!N74+'[2]Appendix 1'!N74+'[3]Appendix 1'!N74</f>
        <v>0</v>
      </c>
      <c r="J33" s="38">
        <f>'[3]Appendix 1'!P74</f>
        <v>67</v>
      </c>
      <c r="K33" s="29">
        <f t="shared" si="0"/>
        <v>0</v>
      </c>
      <c r="L33" s="29">
        <f t="shared" si="1"/>
        <v>0</v>
      </c>
      <c r="M33" s="29">
        <f t="shared" si="2"/>
        <v>2.8985507246376812</v>
      </c>
      <c r="N33" s="35">
        <v>5.4545454545454541</v>
      </c>
    </row>
    <row r="34" spans="1:14" ht="15.5" x14ac:dyDescent="0.35">
      <c r="B34" s="28">
        <v>28</v>
      </c>
      <c r="C34" s="56" t="s">
        <v>49</v>
      </c>
      <c r="D34" s="59">
        <f>'[1]Appendix 1'!D75</f>
        <v>134</v>
      </c>
      <c r="E34" s="38">
        <f>'[1]Appendix 1'!F75+'[2]Appendix 1'!F75+'[3]Appendix 1'!F75</f>
        <v>104</v>
      </c>
      <c r="F34" s="38">
        <f>'[1]Appendix 1'!H75+'[2]Appendix 1'!H75+'[3]Appendix 1'!H75</f>
        <v>0</v>
      </c>
      <c r="G34" s="38">
        <f>'[1]Appendix 1'!J75+'[2]Appendix 1'!J75+'[3]Appendix 1'!J75</f>
        <v>37</v>
      </c>
      <c r="H34" s="38">
        <f>'[1]Appendix 1'!L75+'[2]Appendix 1'!L75+'[3]Appendix 1'!L75</f>
        <v>0</v>
      </c>
      <c r="I34" s="38">
        <f>'[1]Appendix 1'!N75+'[2]Appendix 1'!N75+'[3]Appendix 1'!N75</f>
        <v>0</v>
      </c>
      <c r="J34" s="38">
        <f>'[3]Appendix 1'!P75</f>
        <v>201</v>
      </c>
      <c r="K34" s="29">
        <f t="shared" si="0"/>
        <v>0</v>
      </c>
      <c r="L34" s="29">
        <f t="shared" si="1"/>
        <v>0</v>
      </c>
      <c r="M34" s="29">
        <f t="shared" si="2"/>
        <v>15.546218487394958</v>
      </c>
      <c r="N34" s="35">
        <v>10.404624277456648</v>
      </c>
    </row>
    <row r="35" spans="1:14" ht="15.5" x14ac:dyDescent="0.35">
      <c r="B35" s="28">
        <v>29</v>
      </c>
      <c r="C35" s="55" t="s">
        <v>66</v>
      </c>
      <c r="D35" s="59">
        <f>'[1]Appendix 1'!D76</f>
        <v>437</v>
      </c>
      <c r="E35" s="38">
        <f>'[1]Appendix 1'!F76+'[2]Appendix 1'!F76+'[3]Appendix 1'!F76</f>
        <v>42</v>
      </c>
      <c r="F35" s="38">
        <f>'[1]Appendix 1'!H76+'[2]Appendix 1'!H76+'[3]Appendix 1'!H76</f>
        <v>33</v>
      </c>
      <c r="G35" s="38">
        <f>'[1]Appendix 1'!J76+'[2]Appendix 1'!J76+'[3]Appendix 1'!J76</f>
        <v>30</v>
      </c>
      <c r="H35" s="38">
        <f>'[1]Appendix 1'!L76+'[2]Appendix 1'!L76+'[3]Appendix 1'!L76</f>
        <v>0</v>
      </c>
      <c r="I35" s="38">
        <f>'[1]Appendix 1'!N76+'[2]Appendix 1'!N76+'[3]Appendix 1'!N76</f>
        <v>9</v>
      </c>
      <c r="J35" s="38">
        <f>'[3]Appendix 1'!P76</f>
        <v>440</v>
      </c>
      <c r="K35" s="29">
        <f t="shared" si="0"/>
        <v>0</v>
      </c>
      <c r="L35" s="29">
        <f t="shared" si="1"/>
        <v>1.8789144050104383</v>
      </c>
      <c r="M35" s="29">
        <f t="shared" si="2"/>
        <v>6.2630480167014611</v>
      </c>
      <c r="N35" s="35">
        <v>3.3402922755741122</v>
      </c>
    </row>
    <row r="36" spans="1:14" ht="15.5" x14ac:dyDescent="0.35">
      <c r="B36" s="28">
        <v>30</v>
      </c>
      <c r="C36" s="55" t="s">
        <v>65</v>
      </c>
      <c r="D36" s="59">
        <f>'[1]Appendix 1'!D77</f>
        <v>838</v>
      </c>
      <c r="E36" s="38">
        <f>'[1]Appendix 1'!F77+'[2]Appendix 1'!F77+'[3]Appendix 1'!F77</f>
        <v>526</v>
      </c>
      <c r="F36" s="38">
        <f>'[1]Appendix 1'!H77+'[2]Appendix 1'!H77+'[3]Appendix 1'!H77</f>
        <v>35</v>
      </c>
      <c r="G36" s="38">
        <f>'[1]Appendix 1'!J77+'[2]Appendix 1'!J77+'[3]Appendix 1'!J77</f>
        <v>330</v>
      </c>
      <c r="H36" s="38">
        <f>'[1]Appendix 1'!L77+'[2]Appendix 1'!L77+'[3]Appendix 1'!L77</f>
        <v>0</v>
      </c>
      <c r="I36" s="38">
        <f>'[1]Appendix 1'!N77+'[2]Appendix 1'!N77+'[3]Appendix 1'!N77</f>
        <v>7</v>
      </c>
      <c r="J36" s="38">
        <f>'[3]Appendix 1'!P77</f>
        <v>1027</v>
      </c>
      <c r="K36" s="29">
        <f t="shared" si="0"/>
        <v>0</v>
      </c>
      <c r="L36" s="29">
        <f t="shared" si="1"/>
        <v>0.51319648093841641</v>
      </c>
      <c r="M36" s="29">
        <f t="shared" si="2"/>
        <v>24.193548387096776</v>
      </c>
      <c r="N36" s="35">
        <v>49.940758293838861</v>
      </c>
    </row>
    <row r="37" spans="1:14" ht="15.5" x14ac:dyDescent="0.35">
      <c r="B37" s="28">
        <v>31</v>
      </c>
      <c r="C37" s="55" t="s">
        <v>18</v>
      </c>
      <c r="D37" s="59">
        <f>'[1]Appendix 1'!D78</f>
        <v>244</v>
      </c>
      <c r="E37" s="38">
        <f>'[1]Appendix 1'!F78+'[2]Appendix 1'!F78+'[3]Appendix 1'!F78</f>
        <v>134</v>
      </c>
      <c r="F37" s="38">
        <f>'[1]Appendix 1'!H78+'[2]Appendix 1'!H78+'[3]Appendix 1'!H78</f>
        <v>156</v>
      </c>
      <c r="G37" s="38">
        <f>'[1]Appendix 1'!J78+'[2]Appendix 1'!J78+'[3]Appendix 1'!J78</f>
        <v>17</v>
      </c>
      <c r="H37" s="38">
        <f>'[1]Appendix 1'!L78+'[2]Appendix 1'!L78+'[3]Appendix 1'!L78</f>
        <v>0</v>
      </c>
      <c r="I37" s="38">
        <f>'[1]Appendix 1'!N78+'[2]Appendix 1'!N78+'[3]Appendix 1'!N78</f>
        <v>0</v>
      </c>
      <c r="J37" s="38">
        <f>'[3]Appendix 1'!P78</f>
        <v>361</v>
      </c>
      <c r="K37" s="29">
        <f t="shared" si="0"/>
        <v>0</v>
      </c>
      <c r="L37" s="29">
        <f t="shared" si="1"/>
        <v>0</v>
      </c>
      <c r="M37" s="29">
        <f t="shared" si="2"/>
        <v>4.4973544973544968</v>
      </c>
      <c r="N37" s="35">
        <v>6.4638783269961975</v>
      </c>
    </row>
    <row r="38" spans="1:14" ht="15.5" x14ac:dyDescent="0.35">
      <c r="B38" s="28">
        <v>32</v>
      </c>
      <c r="C38" s="55" t="s">
        <v>73</v>
      </c>
      <c r="D38" s="59">
        <f>'[1]Appendix 1'!D79</f>
        <v>1550</v>
      </c>
      <c r="E38" s="38">
        <f>'[1]Appendix 1'!F79+'[2]Appendix 1'!F79+'[3]Appendix 1'!F79</f>
        <v>174</v>
      </c>
      <c r="F38" s="38">
        <f>'[1]Appendix 1'!H79+'[2]Appendix 1'!H79+'[3]Appendix 1'!H79</f>
        <v>36</v>
      </c>
      <c r="G38" s="38">
        <f>'[1]Appendix 1'!J79+'[2]Appendix 1'!J79+'[3]Appendix 1'!J79</f>
        <v>33</v>
      </c>
      <c r="H38" s="38">
        <f>'[1]Appendix 1'!L79+'[2]Appendix 1'!L79+'[3]Appendix 1'!L79</f>
        <v>0</v>
      </c>
      <c r="I38" s="38">
        <f>'[1]Appendix 1'!N79+'[2]Appendix 1'!N79+'[3]Appendix 1'!N79</f>
        <v>56</v>
      </c>
      <c r="J38" s="38">
        <f>'[3]Appendix 1'!P79</f>
        <v>1635</v>
      </c>
      <c r="K38" s="29">
        <f t="shared" si="0"/>
        <v>0</v>
      </c>
      <c r="L38" s="29">
        <f t="shared" si="1"/>
        <v>3.2482598607888629</v>
      </c>
      <c r="M38" s="29">
        <f t="shared" si="2"/>
        <v>1.91415313225058</v>
      </c>
      <c r="N38" s="35">
        <v>2.2298456260720414</v>
      </c>
    </row>
    <row r="39" spans="1:14" ht="15.5" x14ac:dyDescent="0.35">
      <c r="B39" s="28">
        <v>33</v>
      </c>
      <c r="C39" s="55" t="s">
        <v>53</v>
      </c>
      <c r="D39" s="59">
        <f>'[1]Appendix 1'!D80</f>
        <v>127</v>
      </c>
      <c r="E39" s="38">
        <f>'[1]Appendix 1'!F80+'[2]Appendix 1'!F80+'[3]Appendix 1'!F80</f>
        <v>52</v>
      </c>
      <c r="F39" s="38">
        <f>'[1]Appendix 1'!H80+'[2]Appendix 1'!H80+'[3]Appendix 1'!H80</f>
        <v>69</v>
      </c>
      <c r="G39" s="38">
        <f>'[1]Appendix 1'!J80+'[2]Appendix 1'!J80+'[3]Appendix 1'!J80</f>
        <v>71</v>
      </c>
      <c r="H39" s="38">
        <f>'[1]Appendix 1'!L80+'[2]Appendix 1'!L80+'[3]Appendix 1'!L80</f>
        <v>0</v>
      </c>
      <c r="I39" s="38">
        <f>'[1]Appendix 1'!N80+'[2]Appendix 1'!N80+'[3]Appendix 1'!N80</f>
        <v>13</v>
      </c>
      <c r="J39" s="38">
        <f>'[3]Appendix 1'!P80</f>
        <v>95</v>
      </c>
      <c r="K39" s="29">
        <f t="shared" si="0"/>
        <v>0</v>
      </c>
      <c r="L39" s="29">
        <f t="shared" si="1"/>
        <v>7.2625698324022352</v>
      </c>
      <c r="M39" s="29">
        <f t="shared" si="2"/>
        <v>39.664804469273747</v>
      </c>
      <c r="N39" s="35">
        <v>29.411764705882355</v>
      </c>
    </row>
    <row r="40" spans="1:14" ht="15.5" x14ac:dyDescent="0.35">
      <c r="B40" s="28">
        <v>34</v>
      </c>
      <c r="C40" s="56" t="s">
        <v>19</v>
      </c>
      <c r="D40" s="59">
        <f>'[1]Appendix 1'!D81</f>
        <v>4445</v>
      </c>
      <c r="E40" s="38">
        <f>'[1]Appendix 1'!F81+'[2]Appendix 1'!F81+'[3]Appendix 1'!F81</f>
        <v>446</v>
      </c>
      <c r="F40" s="38">
        <f>'[1]Appendix 1'!H81+'[2]Appendix 1'!H81+'[3]Appendix 1'!H81</f>
        <v>585</v>
      </c>
      <c r="G40" s="38">
        <f>'[1]Appendix 1'!J81+'[2]Appendix 1'!J81+'[3]Appendix 1'!J81</f>
        <v>161</v>
      </c>
      <c r="H40" s="38">
        <f>'[1]Appendix 1'!L81+'[2]Appendix 1'!L81+'[3]Appendix 1'!L81</f>
        <v>0</v>
      </c>
      <c r="I40" s="38">
        <f>'[1]Appendix 1'!N81+'[2]Appendix 1'!N81+'[3]Appendix 1'!N81</f>
        <v>0</v>
      </c>
      <c r="J40" s="38">
        <f>'[3]Appendix 1'!P81</f>
        <v>4730</v>
      </c>
      <c r="K40" s="29">
        <f t="shared" si="0"/>
        <v>0</v>
      </c>
      <c r="L40" s="29">
        <f t="shared" si="1"/>
        <v>0</v>
      </c>
      <c r="M40" s="29">
        <f t="shared" si="2"/>
        <v>3.2917603762011858</v>
      </c>
      <c r="N40" s="35">
        <v>2.7352297592997812</v>
      </c>
    </row>
    <row r="41" spans="1:14" ht="15.5" x14ac:dyDescent="0.35">
      <c r="B41" s="28">
        <v>35</v>
      </c>
      <c r="C41" s="56" t="s">
        <v>74</v>
      </c>
      <c r="D41" s="59">
        <f>'[1]Appendix 1'!D82</f>
        <v>2217</v>
      </c>
      <c r="E41" s="38">
        <f>'[1]Appendix 1'!F82+'[2]Appendix 1'!F82+'[3]Appendix 1'!F82</f>
        <v>47</v>
      </c>
      <c r="F41" s="38">
        <f>'[1]Appendix 1'!H82+'[2]Appendix 1'!H82+'[3]Appendix 1'!H82</f>
        <v>10</v>
      </c>
      <c r="G41" s="38">
        <f>'[1]Appendix 1'!J82+'[2]Appendix 1'!J82+'[3]Appendix 1'!J82</f>
        <v>2</v>
      </c>
      <c r="H41" s="38">
        <f>'[1]Appendix 1'!L82+'[2]Appendix 1'!L82+'[3]Appendix 1'!L82</f>
        <v>0</v>
      </c>
      <c r="I41" s="38">
        <f>'[1]Appendix 1'!N82+'[2]Appendix 1'!N82+'[3]Appendix 1'!N82</f>
        <v>0</v>
      </c>
      <c r="J41" s="38">
        <f>'[3]Appendix 1'!P82</f>
        <v>2262</v>
      </c>
      <c r="K41" s="29">
        <f t="shared" si="0"/>
        <v>0</v>
      </c>
      <c r="L41" s="29">
        <f t="shared" si="1"/>
        <v>0</v>
      </c>
      <c r="M41" s="29">
        <f t="shared" si="2"/>
        <v>8.8339222614840993E-2</v>
      </c>
      <c r="N41" s="35">
        <v>0.35922766052986077</v>
      </c>
    </row>
    <row r="42" spans="1:14" ht="15.5" x14ac:dyDescent="0.35">
      <c r="B42" s="28">
        <v>36</v>
      </c>
      <c r="C42" s="56" t="s">
        <v>52</v>
      </c>
      <c r="D42" s="59">
        <f>'[1]Appendix 1'!D83</f>
        <v>2908</v>
      </c>
      <c r="E42" s="38">
        <f>'[1]Appendix 1'!F83+'[2]Appendix 1'!F83+'[3]Appendix 1'!F83</f>
        <v>257</v>
      </c>
      <c r="F42" s="38">
        <f>'[1]Appendix 1'!H83+'[2]Appendix 1'!H83+'[3]Appendix 1'!H83</f>
        <v>594</v>
      </c>
      <c r="G42" s="38">
        <f>'[1]Appendix 1'!J83+'[2]Appendix 1'!J83+'[3]Appendix 1'!J83</f>
        <v>483</v>
      </c>
      <c r="H42" s="38">
        <f>'[1]Appendix 1'!L83+'[2]Appendix 1'!L83+'[3]Appendix 1'!L83</f>
        <v>3</v>
      </c>
      <c r="I42" s="38">
        <f>'[1]Appendix 1'!N83+'[2]Appendix 1'!N83+'[3]Appendix 1'!N83</f>
        <v>0</v>
      </c>
      <c r="J42" s="38">
        <f>'[3]Appendix 1'!P83</f>
        <v>2679</v>
      </c>
      <c r="K42" s="29">
        <f t="shared" si="0"/>
        <v>9.4786729857819912E-2</v>
      </c>
      <c r="L42" s="29">
        <f t="shared" si="1"/>
        <v>0</v>
      </c>
      <c r="M42" s="29">
        <f t="shared" si="2"/>
        <v>15.260663507109005</v>
      </c>
      <c r="N42" s="35">
        <v>33.810172570390556</v>
      </c>
    </row>
    <row r="43" spans="1:14" s="36" customFormat="1" ht="15.5" x14ac:dyDescent="0.35">
      <c r="A43" s="25"/>
      <c r="B43" s="30">
        <v>37</v>
      </c>
      <c r="C43" s="56" t="s">
        <v>76</v>
      </c>
      <c r="D43" s="59">
        <f>'[1]Appendix 1'!D84</f>
        <v>2557</v>
      </c>
      <c r="E43" s="38">
        <f>'[1]Appendix 1'!F84+'[2]Appendix 1'!F84+'[3]Appendix 1'!F84</f>
        <v>334</v>
      </c>
      <c r="F43" s="38">
        <f>'[1]Appendix 1'!H84+'[2]Appendix 1'!H84+'[3]Appendix 1'!H84</f>
        <v>52</v>
      </c>
      <c r="G43" s="38">
        <f>'[1]Appendix 1'!J84+'[2]Appendix 1'!J84+'[3]Appendix 1'!J84</f>
        <v>131</v>
      </c>
      <c r="H43" s="38">
        <f>'[1]Appendix 1'!L84+'[2]Appendix 1'!L84+'[3]Appendix 1'!L84</f>
        <v>0</v>
      </c>
      <c r="I43" s="38">
        <f>'[1]Appendix 1'!N84+'[2]Appendix 1'!N84+'[3]Appendix 1'!N84</f>
        <v>0</v>
      </c>
      <c r="J43" s="38">
        <f>'[3]Appendix 1'!P84</f>
        <v>2760</v>
      </c>
      <c r="K43" s="29">
        <f t="shared" si="0"/>
        <v>0</v>
      </c>
      <c r="L43" s="29">
        <f t="shared" si="1"/>
        <v>0</v>
      </c>
      <c r="M43" s="29">
        <f t="shared" si="2"/>
        <v>4.5313040470425463</v>
      </c>
      <c r="N43" s="35">
        <v>10.280701754385966</v>
      </c>
    </row>
    <row r="44" spans="1:14" ht="16" thickBot="1" x14ac:dyDescent="0.4">
      <c r="B44" s="31"/>
      <c r="C44" s="57" t="s">
        <v>15</v>
      </c>
      <c r="D44" s="43">
        <f>SUM(D7:D43)</f>
        <v>117490</v>
      </c>
      <c r="E44" s="21">
        <f t="shared" ref="E44:J44" si="3">SUM(E7:E43)</f>
        <v>14431</v>
      </c>
      <c r="F44" s="21">
        <f>SUM(F7:F43)</f>
        <v>9512</v>
      </c>
      <c r="G44" s="21">
        <f t="shared" si="3"/>
        <v>10003</v>
      </c>
      <c r="H44" s="21">
        <f t="shared" si="3"/>
        <v>22</v>
      </c>
      <c r="I44" s="21">
        <f t="shared" si="3"/>
        <v>1593</v>
      </c>
      <c r="J44" s="21">
        <f t="shared" si="3"/>
        <v>117101</v>
      </c>
      <c r="K44" s="69">
        <f t="shared" ref="K44" si="4">IFERROR((H44/SUM($G44:$J44))*100,0)</f>
        <v>1.7091493874253218E-2</v>
      </c>
      <c r="L44" s="22">
        <f t="shared" ref="L44" si="5">IFERROR((I44/SUM($G44:$J44))*100,0)</f>
        <v>1.2375795337129716</v>
      </c>
      <c r="M44" s="22">
        <f>IFERROR((G44/SUM($G44:$J44))*100,0)</f>
        <v>7.7711915101888618</v>
      </c>
      <c r="N44" s="32">
        <v>9.0038099875632529</v>
      </c>
    </row>
    <row r="46" spans="1:14" x14ac:dyDescent="0.35">
      <c r="E46" s="27"/>
      <c r="F46" s="27"/>
      <c r="G46" s="27"/>
      <c r="H46" s="27"/>
      <c r="I46" s="27"/>
    </row>
    <row r="47" spans="1:14" x14ac:dyDescent="0.35">
      <c r="D47" s="27"/>
      <c r="E47" s="27"/>
      <c r="F47" s="27"/>
      <c r="G47" s="27"/>
      <c r="H47" s="27"/>
      <c r="I47" s="27"/>
      <c r="J47" s="27"/>
    </row>
    <row r="48" spans="1:14" x14ac:dyDescent="0.35">
      <c r="D48" s="27"/>
      <c r="E48" s="27"/>
      <c r="F48" s="27"/>
      <c r="G48" s="27"/>
      <c r="H48" s="27"/>
      <c r="I48" s="27"/>
      <c r="J48" s="27"/>
    </row>
  </sheetData>
  <sheetProtection password="E931" sheet="1" objects="1" scenarios="1"/>
  <sortState ref="C8:C44">
    <sortCondition ref="C8:C44"/>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46"/>
  <sheetViews>
    <sheetView topLeftCell="D16" zoomScale="60" zoomScaleNormal="60" workbookViewId="0">
      <selection activeCell="G43" sqref="G43"/>
    </sheetView>
  </sheetViews>
  <sheetFormatPr defaultColWidth="9.1796875" defaultRowHeight="14.5" x14ac:dyDescent="0.35"/>
  <cols>
    <col min="1" max="1" width="13.453125" style="25" customWidth="1"/>
    <col min="2" max="2" width="7.54296875" style="25" customWidth="1"/>
    <col min="3" max="3" width="49.81640625" style="25" customWidth="1"/>
    <col min="4" max="4" width="21.7265625" style="25" bestFit="1" customWidth="1"/>
    <col min="5" max="5" width="22.81640625" style="25" bestFit="1" customWidth="1"/>
    <col min="6" max="6" width="19.54296875" style="25" bestFit="1" customWidth="1"/>
    <col min="7" max="7" width="15.81640625" style="25" customWidth="1"/>
    <col min="8" max="8" width="25.26953125" style="25" bestFit="1" customWidth="1"/>
    <col min="9" max="9" width="25.26953125" style="25" customWidth="1"/>
    <col min="10" max="10" width="20.26953125" style="25" customWidth="1"/>
    <col min="11" max="11" width="19.81640625" style="25" customWidth="1"/>
    <col min="12" max="12" width="17.453125" style="25" customWidth="1"/>
    <col min="13" max="13" width="28.453125" style="25" customWidth="1"/>
    <col min="14" max="14" width="16.7265625" style="25" customWidth="1"/>
    <col min="15" max="15" width="13.26953125" style="25" customWidth="1"/>
    <col min="16" max="16" width="12.81640625" style="25" bestFit="1" customWidth="1"/>
    <col min="17" max="17" width="12.453125" style="25" customWidth="1"/>
    <col min="18" max="18" width="15.26953125" style="25" customWidth="1"/>
    <col min="19" max="19" width="19.7265625" style="25" customWidth="1"/>
    <col min="20" max="20" width="20.81640625" style="25" customWidth="1"/>
    <col min="21" max="16384" width="9.1796875" style="25"/>
  </cols>
  <sheetData>
    <row r="2" spans="2:14" ht="15" thickBot="1" x14ac:dyDescent="0.4"/>
    <row r="3" spans="2:14" ht="25.5" customHeight="1" thickBot="1" x14ac:dyDescent="0.4">
      <c r="B3" s="83" t="s">
        <v>84</v>
      </c>
      <c r="C3" s="84"/>
      <c r="D3" s="84"/>
      <c r="E3" s="84"/>
      <c r="F3" s="84"/>
      <c r="G3" s="84"/>
      <c r="H3" s="84"/>
      <c r="I3" s="84"/>
      <c r="J3" s="84"/>
      <c r="K3" s="84"/>
      <c r="L3" s="84"/>
      <c r="M3" s="84"/>
      <c r="N3" s="85"/>
    </row>
    <row r="4" spans="2:14" ht="51.75" customHeight="1" x14ac:dyDescent="0.35">
      <c r="B4" s="86" t="s">
        <v>7</v>
      </c>
      <c r="C4" s="88" t="s">
        <v>8</v>
      </c>
      <c r="D4" s="90" t="s">
        <v>9</v>
      </c>
      <c r="E4" s="92" t="s">
        <v>10</v>
      </c>
      <c r="F4" s="94" t="s">
        <v>11</v>
      </c>
      <c r="G4" s="94" t="s">
        <v>12</v>
      </c>
      <c r="H4" s="94" t="s">
        <v>41</v>
      </c>
      <c r="I4" s="94" t="s">
        <v>42</v>
      </c>
      <c r="J4" s="94" t="s">
        <v>13</v>
      </c>
      <c r="K4" s="94" t="s">
        <v>78</v>
      </c>
      <c r="L4" s="92" t="s">
        <v>79</v>
      </c>
      <c r="M4" s="81" t="s">
        <v>80</v>
      </c>
      <c r="N4" s="82"/>
    </row>
    <row r="5" spans="2:14" ht="70.5" customHeight="1" x14ac:dyDescent="0.35">
      <c r="B5" s="86"/>
      <c r="C5" s="88"/>
      <c r="D5" s="91"/>
      <c r="E5" s="93"/>
      <c r="F5" s="88"/>
      <c r="G5" s="88"/>
      <c r="H5" s="88"/>
      <c r="I5" s="88"/>
      <c r="J5" s="88"/>
      <c r="K5" s="88"/>
      <c r="L5" s="88"/>
      <c r="M5" s="64" t="s">
        <v>86</v>
      </c>
      <c r="N5" s="33" t="s">
        <v>85</v>
      </c>
    </row>
    <row r="6" spans="2:14" ht="21" customHeight="1" thickBot="1" x14ac:dyDescent="0.4">
      <c r="B6" s="87"/>
      <c r="C6" s="89"/>
      <c r="D6" s="58">
        <v>-1</v>
      </c>
      <c r="E6" s="50">
        <v>-2</v>
      </c>
      <c r="F6" s="50">
        <v>-3</v>
      </c>
      <c r="G6" s="50">
        <v>-4</v>
      </c>
      <c r="H6" s="50">
        <v>-5</v>
      </c>
      <c r="I6" s="50">
        <v>-6</v>
      </c>
      <c r="J6" s="50">
        <v>-7</v>
      </c>
      <c r="K6" s="50">
        <v>-8</v>
      </c>
      <c r="L6" s="50">
        <v>-9</v>
      </c>
      <c r="M6" s="65">
        <v>-10</v>
      </c>
      <c r="N6" s="60">
        <v>-11</v>
      </c>
    </row>
    <row r="7" spans="2:14" ht="15.5" x14ac:dyDescent="0.35">
      <c r="B7" s="34">
        <v>1</v>
      </c>
      <c r="C7" s="54" t="s">
        <v>77</v>
      </c>
      <c r="D7" s="59">
        <f>'[1]Appendix 3'!D48</f>
        <v>24280</v>
      </c>
      <c r="E7" s="38">
        <f>'[1]Appendix 3'!F48+'[2]Appendix 3'!F48+'[3]Appendix 3'!F48</f>
        <v>94314</v>
      </c>
      <c r="F7" s="38">
        <f>'[1]Appendix 3'!H48+'[2]Appendix 3'!H48+'[3]Appendix 3'!H48</f>
        <v>0</v>
      </c>
      <c r="G7" s="38">
        <f>'[1]Appendix 3'!J48+'[2]Appendix 3'!J48+'[3]Appendix 3'!J48</f>
        <v>86879</v>
      </c>
      <c r="H7" s="38">
        <f>'[1]Appendix 3'!L48+'[2]Appendix 3'!L48+'[3]Appendix 3'!L48</f>
        <v>229</v>
      </c>
      <c r="I7" s="38">
        <f>'[1]Appendix 3'!N48+'[2]Appendix 3'!N48+'[3]Appendix 3'!N48</f>
        <v>7938</v>
      </c>
      <c r="J7" s="38">
        <f>'[3]Appendix 3'!P48</f>
        <v>23548</v>
      </c>
      <c r="K7" s="29">
        <f t="shared" ref="K7" si="0">IFERROR((H7/SUM($G7:$J7))*100,0)</f>
        <v>0.19309577213012463</v>
      </c>
      <c r="L7" s="29">
        <f t="shared" ref="L7" si="1">IFERROR((I7/SUM($G7:$J7))*100,0)</f>
        <v>6.693424625191831</v>
      </c>
      <c r="M7" s="29">
        <f t="shared" ref="M7" si="2">IFERROR((G7/SUM($G7:$J7))*100,0)</f>
        <v>73.257500379445844</v>
      </c>
      <c r="N7" s="35">
        <v>76.819264558329053</v>
      </c>
    </row>
    <row r="8" spans="2:14" ht="15.5" x14ac:dyDescent="0.35">
      <c r="B8" s="28">
        <v>2</v>
      </c>
      <c r="C8" s="55" t="s">
        <v>54</v>
      </c>
      <c r="D8" s="59">
        <f>'[1]Appendix 3'!D49</f>
        <v>1709</v>
      </c>
      <c r="E8" s="38">
        <f>'[1]Appendix 3'!F49+'[2]Appendix 3'!F49+'[3]Appendix 3'!F49</f>
        <v>624</v>
      </c>
      <c r="F8" s="38">
        <f>'[1]Appendix 3'!H49+'[2]Appendix 3'!H49+'[3]Appendix 3'!H49</f>
        <v>185</v>
      </c>
      <c r="G8" s="38">
        <f>'[1]Appendix 3'!J49+'[2]Appendix 3'!J49+'[3]Appendix 3'!J49</f>
        <v>479</v>
      </c>
      <c r="H8" s="38">
        <f>'[1]Appendix 3'!L49+'[2]Appendix 3'!L49+'[3]Appendix 3'!L49</f>
        <v>5</v>
      </c>
      <c r="I8" s="38">
        <f>'[1]Appendix 3'!N49+'[2]Appendix 3'!N49+'[3]Appendix 3'!N49</f>
        <v>6</v>
      </c>
      <c r="J8" s="38">
        <f>'[3]Appendix 3'!P49</f>
        <v>1843</v>
      </c>
      <c r="K8" s="29">
        <f t="shared" ref="K8:K43" si="3">IFERROR((H8/SUM($G8:$J8))*100,0)</f>
        <v>0.21431633090441493</v>
      </c>
      <c r="L8" s="29">
        <f t="shared" ref="L8:L43" si="4">IFERROR((I8/SUM($G8:$J8))*100,0)</f>
        <v>0.25717959708529792</v>
      </c>
      <c r="M8" s="29">
        <f t="shared" ref="M8:M43" si="5">IFERROR((G8/SUM($G8:$J8))*100,0)</f>
        <v>20.531504500642949</v>
      </c>
      <c r="N8" s="35">
        <v>24.87912087912088</v>
      </c>
    </row>
    <row r="9" spans="2:14" ht="15.5" x14ac:dyDescent="0.35">
      <c r="B9" s="28">
        <v>3</v>
      </c>
      <c r="C9" s="55" t="s">
        <v>58</v>
      </c>
      <c r="D9" s="59">
        <f>'[1]Appendix 3'!D50</f>
        <v>1561</v>
      </c>
      <c r="E9" s="38">
        <f>'[1]Appendix 3'!F50+'[2]Appendix 3'!F50+'[3]Appendix 3'!F50</f>
        <v>1035</v>
      </c>
      <c r="F9" s="38">
        <f>'[1]Appendix 3'!H50+'[2]Appendix 3'!H50+'[3]Appendix 3'!H50</f>
        <v>269</v>
      </c>
      <c r="G9" s="38">
        <f>'[1]Appendix 3'!J50+'[2]Appendix 3'!J50+'[3]Appendix 3'!J50</f>
        <v>947</v>
      </c>
      <c r="H9" s="38">
        <f>'[1]Appendix 3'!L50+'[2]Appendix 3'!L50+'[3]Appendix 3'!L50</f>
        <v>0</v>
      </c>
      <c r="I9" s="38">
        <f>'[1]Appendix 3'!N50+'[2]Appendix 3'!N50+'[3]Appendix 3'!N50</f>
        <v>66</v>
      </c>
      <c r="J9" s="38">
        <f>'[3]Appendix 3'!P50</f>
        <v>1583</v>
      </c>
      <c r="K9" s="29">
        <f t="shared" si="3"/>
        <v>0</v>
      </c>
      <c r="L9" s="29">
        <f t="shared" si="4"/>
        <v>2.5423728813559325</v>
      </c>
      <c r="M9" s="29">
        <f t="shared" si="5"/>
        <v>36.47919876733436</v>
      </c>
      <c r="N9" s="35">
        <v>32.232769294263306</v>
      </c>
    </row>
    <row r="10" spans="2:14" ht="15.5" x14ac:dyDescent="0.35">
      <c r="B10" s="28">
        <v>4</v>
      </c>
      <c r="C10" s="55" t="s">
        <v>55</v>
      </c>
      <c r="D10" s="59">
        <f>'[1]Appendix 3'!D51</f>
        <v>280</v>
      </c>
      <c r="E10" s="38">
        <f>'[1]Appendix 3'!F51+'[2]Appendix 3'!F51+'[3]Appendix 3'!F51</f>
        <v>349</v>
      </c>
      <c r="F10" s="38">
        <f>'[1]Appendix 3'!H51+'[2]Appendix 3'!H51+'[3]Appendix 3'!H51</f>
        <v>44</v>
      </c>
      <c r="G10" s="38">
        <f>'[1]Appendix 3'!J51+'[2]Appendix 3'!J51+'[3]Appendix 3'!J51</f>
        <v>254</v>
      </c>
      <c r="H10" s="38">
        <f>'[1]Appendix 3'!L51+'[2]Appendix 3'!L51+'[3]Appendix 3'!L51</f>
        <v>0</v>
      </c>
      <c r="I10" s="38">
        <f>'[1]Appendix 3'!N51+'[2]Appendix 3'!N51+'[3]Appendix 3'!N51</f>
        <v>5</v>
      </c>
      <c r="J10" s="38">
        <f>'[3]Appendix 3'!P51</f>
        <v>370</v>
      </c>
      <c r="K10" s="29">
        <f t="shared" si="3"/>
        <v>0</v>
      </c>
      <c r="L10" s="29">
        <f t="shared" si="4"/>
        <v>0.79491255961844187</v>
      </c>
      <c r="M10" s="29">
        <f t="shared" si="5"/>
        <v>40.381558028616851</v>
      </c>
      <c r="N10" s="35">
        <v>34.418604651162795</v>
      </c>
    </row>
    <row r="11" spans="2:14" ht="15.5" x14ac:dyDescent="0.35">
      <c r="B11" s="28">
        <v>5</v>
      </c>
      <c r="C11" s="55" t="s">
        <v>64</v>
      </c>
      <c r="D11" s="59">
        <f>'[1]Appendix 3'!D52</f>
        <v>3420</v>
      </c>
      <c r="E11" s="38">
        <f>'[1]Appendix 3'!F52+'[2]Appendix 3'!F52+'[3]Appendix 3'!F52</f>
        <v>2736</v>
      </c>
      <c r="F11" s="38">
        <f>'[1]Appendix 3'!H52+'[2]Appendix 3'!H52+'[3]Appendix 3'!H52</f>
        <v>3672</v>
      </c>
      <c r="G11" s="38">
        <f>'[1]Appendix 3'!J52+'[2]Appendix 3'!J52+'[3]Appendix 3'!J52</f>
        <v>2488</v>
      </c>
      <c r="H11" s="38">
        <f>'[1]Appendix 3'!L52+'[2]Appendix 3'!L52+'[3]Appendix 3'!L52</f>
        <v>0</v>
      </c>
      <c r="I11" s="38">
        <f>'[1]Appendix 3'!N52+'[2]Appendix 3'!N52+'[3]Appendix 3'!N52</f>
        <v>0</v>
      </c>
      <c r="J11" s="38">
        <f>'[3]Appendix 3'!P52</f>
        <v>3668</v>
      </c>
      <c r="K11" s="29">
        <f t="shared" si="3"/>
        <v>0</v>
      </c>
      <c r="L11" s="29">
        <f t="shared" si="4"/>
        <v>0</v>
      </c>
      <c r="M11" s="29">
        <f t="shared" si="5"/>
        <v>40.41585445094217</v>
      </c>
      <c r="N11" s="35">
        <v>46.344524631314712</v>
      </c>
    </row>
    <row r="12" spans="2:14" ht="15.5" x14ac:dyDescent="0.35">
      <c r="B12" s="28">
        <v>6</v>
      </c>
      <c r="C12" s="55" t="s">
        <v>69</v>
      </c>
      <c r="D12" s="59">
        <f>'[1]Appendix 3'!D53</f>
        <v>54792</v>
      </c>
      <c r="E12" s="38">
        <f>'[1]Appendix 3'!F53+'[2]Appendix 3'!F53+'[3]Appendix 3'!F53</f>
        <v>67746</v>
      </c>
      <c r="F12" s="38">
        <f>'[1]Appendix 3'!H53+'[2]Appendix 3'!H53+'[3]Appendix 3'!H53</f>
        <v>0</v>
      </c>
      <c r="G12" s="38">
        <f>'[1]Appendix 3'!J53+'[2]Appendix 3'!J53+'[3]Appendix 3'!J53</f>
        <v>65403</v>
      </c>
      <c r="H12" s="38">
        <f>'[1]Appendix 3'!L53+'[2]Appendix 3'!L53+'[3]Appendix 3'!L53</f>
        <v>0</v>
      </c>
      <c r="I12" s="38">
        <f>'[1]Appendix 3'!N53+'[2]Appendix 3'!N53+'[3]Appendix 3'!N53</f>
        <v>156</v>
      </c>
      <c r="J12" s="38">
        <f>'[3]Appendix 3'!P53</f>
        <v>56979</v>
      </c>
      <c r="K12" s="29">
        <f t="shared" si="3"/>
        <v>0</v>
      </c>
      <c r="L12" s="29">
        <f t="shared" si="4"/>
        <v>0.1273074474856779</v>
      </c>
      <c r="M12" s="29">
        <f t="shared" si="5"/>
        <v>53.373647358370469</v>
      </c>
      <c r="N12" s="35">
        <v>20.947694121113894</v>
      </c>
    </row>
    <row r="13" spans="2:14" ht="15.5" x14ac:dyDescent="0.35">
      <c r="B13" s="28">
        <v>7</v>
      </c>
      <c r="C13" s="55" t="s">
        <v>60</v>
      </c>
      <c r="D13" s="59">
        <f>'[1]Appendix 3'!D54</f>
        <v>10916</v>
      </c>
      <c r="E13" s="38">
        <f>'[1]Appendix 3'!F54+'[2]Appendix 3'!F54+'[3]Appendix 3'!F54</f>
        <v>2508</v>
      </c>
      <c r="F13" s="38">
        <f>'[1]Appendix 3'!H54+'[2]Appendix 3'!H54+'[3]Appendix 3'!H54</f>
        <v>2038</v>
      </c>
      <c r="G13" s="38">
        <f>'[1]Appendix 3'!J54+'[2]Appendix 3'!J54+'[3]Appendix 3'!J54</f>
        <v>1785</v>
      </c>
      <c r="H13" s="38">
        <f>'[1]Appendix 3'!L54+'[2]Appendix 3'!L54+'[3]Appendix 3'!L54</f>
        <v>0</v>
      </c>
      <c r="I13" s="38">
        <f>'[1]Appendix 3'!N54+'[2]Appendix 3'!N54+'[3]Appendix 3'!N54</f>
        <v>0</v>
      </c>
      <c r="J13" s="38">
        <f>'[3]Appendix 3'!P54</f>
        <v>11639</v>
      </c>
      <c r="K13" s="29">
        <f t="shared" si="3"/>
        <v>0</v>
      </c>
      <c r="L13" s="29">
        <f t="shared" si="4"/>
        <v>0</v>
      </c>
      <c r="M13" s="29">
        <f t="shared" si="5"/>
        <v>13.297079856972585</v>
      </c>
      <c r="N13" s="35">
        <v>24.198494563702258</v>
      </c>
    </row>
    <row r="14" spans="2:14" ht="15.5" x14ac:dyDescent="0.35">
      <c r="B14" s="28">
        <v>8</v>
      </c>
      <c r="C14" s="56" t="s">
        <v>62</v>
      </c>
      <c r="D14" s="59">
        <f>'[1]Appendix 3'!D55</f>
        <v>1074</v>
      </c>
      <c r="E14" s="38">
        <f>'[1]Appendix 3'!F55+'[2]Appendix 3'!F55+'[3]Appendix 3'!F55</f>
        <v>133</v>
      </c>
      <c r="F14" s="38">
        <f>'[1]Appendix 3'!H55+'[2]Appendix 3'!H55+'[3]Appendix 3'!H55</f>
        <v>0</v>
      </c>
      <c r="G14" s="38">
        <f>'[1]Appendix 3'!J55+'[2]Appendix 3'!J55+'[3]Appendix 3'!J55</f>
        <v>42</v>
      </c>
      <c r="H14" s="38">
        <f>'[1]Appendix 3'!L55+'[2]Appendix 3'!L55+'[3]Appendix 3'!L55</f>
        <v>0</v>
      </c>
      <c r="I14" s="38">
        <f>'[1]Appendix 3'!N55+'[2]Appendix 3'!N55+'[3]Appendix 3'!N55</f>
        <v>9</v>
      </c>
      <c r="J14" s="38">
        <f>'[3]Appendix 3'!P55</f>
        <v>1156</v>
      </c>
      <c r="K14" s="29">
        <f t="shared" si="3"/>
        <v>0</v>
      </c>
      <c r="L14" s="29">
        <f t="shared" si="4"/>
        <v>0.74565037282518642</v>
      </c>
      <c r="M14" s="29">
        <f t="shared" si="5"/>
        <v>3.4797017398508698</v>
      </c>
      <c r="N14" s="35">
        <v>5.457746478873239</v>
      </c>
    </row>
    <row r="15" spans="2:14" ht="15.5" x14ac:dyDescent="0.35">
      <c r="B15" s="28">
        <v>9</v>
      </c>
      <c r="C15" s="55" t="s">
        <v>63</v>
      </c>
      <c r="D15" s="59">
        <f>'[1]Appendix 3'!D56</f>
        <v>83</v>
      </c>
      <c r="E15" s="38">
        <f>'[1]Appendix 3'!F56+'[2]Appendix 3'!F56+'[3]Appendix 3'!F56</f>
        <v>50</v>
      </c>
      <c r="F15" s="38">
        <f>'[1]Appendix 3'!H56+'[2]Appendix 3'!H56+'[3]Appendix 3'!H56</f>
        <v>0</v>
      </c>
      <c r="G15" s="38">
        <f>'[1]Appendix 3'!J56+'[2]Appendix 3'!J56+'[3]Appendix 3'!J56</f>
        <v>42</v>
      </c>
      <c r="H15" s="38">
        <f>'[1]Appendix 3'!L56+'[2]Appendix 3'!L56+'[3]Appendix 3'!L56</f>
        <v>0</v>
      </c>
      <c r="I15" s="38">
        <f>'[1]Appendix 3'!N56+'[2]Appendix 3'!N56+'[3]Appendix 3'!N56</f>
        <v>0</v>
      </c>
      <c r="J15" s="38">
        <f>'[3]Appendix 3'!P56</f>
        <v>91</v>
      </c>
      <c r="K15" s="29">
        <f t="shared" si="3"/>
        <v>0</v>
      </c>
      <c r="L15" s="29">
        <f t="shared" si="4"/>
        <v>0</v>
      </c>
      <c r="M15" s="29">
        <f t="shared" si="5"/>
        <v>31.578947368421051</v>
      </c>
      <c r="N15" s="35">
        <v>38.518518518518519</v>
      </c>
    </row>
    <row r="16" spans="2:14" ht="15.5" x14ac:dyDescent="0.35">
      <c r="B16" s="28">
        <v>10</v>
      </c>
      <c r="C16" s="55" t="s">
        <v>68</v>
      </c>
      <c r="D16" s="59">
        <f>'[1]Appendix 3'!D57</f>
        <v>4334</v>
      </c>
      <c r="E16" s="38">
        <f>'[1]Appendix 3'!F57+'[2]Appendix 3'!F57+'[3]Appendix 3'!F57</f>
        <v>2084</v>
      </c>
      <c r="F16" s="38">
        <f>'[1]Appendix 3'!H57+'[2]Appendix 3'!H57+'[3]Appendix 3'!H57</f>
        <v>1407</v>
      </c>
      <c r="G16" s="38">
        <f>'[1]Appendix 3'!J57+'[2]Appendix 3'!J57+'[3]Appendix 3'!J57</f>
        <v>3181</v>
      </c>
      <c r="H16" s="38">
        <f>'[1]Appendix 3'!L57+'[2]Appendix 3'!L57+'[3]Appendix 3'!L57</f>
        <v>8</v>
      </c>
      <c r="I16" s="38">
        <f>'[1]Appendix 3'!N57+'[2]Appendix 3'!N57+'[3]Appendix 3'!N57</f>
        <v>30</v>
      </c>
      <c r="J16" s="38">
        <f>'[3]Appendix 3'!P57</f>
        <v>3199</v>
      </c>
      <c r="K16" s="29">
        <f t="shared" si="3"/>
        <v>0.12464942349641632</v>
      </c>
      <c r="L16" s="29">
        <f t="shared" si="4"/>
        <v>0.46743533811156124</v>
      </c>
      <c r="M16" s="29">
        <f t="shared" si="5"/>
        <v>49.563727017762545</v>
      </c>
      <c r="N16" s="35">
        <v>35.035646733595229</v>
      </c>
    </row>
    <row r="17" spans="2:14" ht="15.5" x14ac:dyDescent="0.35">
      <c r="B17" s="28">
        <v>11</v>
      </c>
      <c r="C17" s="55" t="s">
        <v>16</v>
      </c>
      <c r="D17" s="59">
        <f>'[1]Appendix 3'!D58</f>
        <v>38180</v>
      </c>
      <c r="E17" s="38">
        <f>'[1]Appendix 3'!F58+'[2]Appendix 3'!F58+'[3]Appendix 3'!F58</f>
        <v>41067</v>
      </c>
      <c r="F17" s="38">
        <f>'[1]Appendix 3'!H58+'[2]Appendix 3'!H58+'[3]Appendix 3'!H58</f>
        <v>0</v>
      </c>
      <c r="G17" s="38">
        <f>'[1]Appendix 3'!J58+'[2]Appendix 3'!J58+'[3]Appendix 3'!J58</f>
        <v>34339</v>
      </c>
      <c r="H17" s="38">
        <f>'[1]Appendix 3'!L58+'[2]Appendix 3'!L58+'[3]Appendix 3'!L58</f>
        <v>0</v>
      </c>
      <c r="I17" s="38">
        <f>'[1]Appendix 3'!N58+'[2]Appendix 3'!N58+'[3]Appendix 3'!N58</f>
        <v>6375</v>
      </c>
      <c r="J17" s="38">
        <f>'[3]Appendix 3'!P58</f>
        <v>38533</v>
      </c>
      <c r="K17" s="29">
        <f t="shared" si="3"/>
        <v>0</v>
      </c>
      <c r="L17" s="29">
        <f t="shared" si="4"/>
        <v>8.0444685603240504</v>
      </c>
      <c r="M17" s="29">
        <f t="shared" si="5"/>
        <v>43.331608767524322</v>
      </c>
      <c r="N17" s="35">
        <v>43.050675461406733</v>
      </c>
    </row>
    <row r="18" spans="2:14" ht="15.5" x14ac:dyDescent="0.35">
      <c r="B18" s="28">
        <v>12</v>
      </c>
      <c r="C18" s="55" t="s">
        <v>72</v>
      </c>
      <c r="D18" s="59">
        <f>'[1]Appendix 3'!D59</f>
        <v>7502</v>
      </c>
      <c r="E18" s="38">
        <f>'[1]Appendix 3'!F59+'[2]Appendix 3'!F59+'[3]Appendix 3'!F59</f>
        <v>3305</v>
      </c>
      <c r="F18" s="38">
        <f>'[1]Appendix 3'!H59+'[2]Appendix 3'!H59+'[3]Appendix 3'!H59</f>
        <v>572</v>
      </c>
      <c r="G18" s="38">
        <f>'[1]Appendix 3'!J59+'[2]Appendix 3'!J59+'[3]Appendix 3'!J59</f>
        <v>3203</v>
      </c>
      <c r="H18" s="38">
        <f>'[1]Appendix 3'!L59+'[2]Appendix 3'!L59+'[3]Appendix 3'!L59</f>
        <v>233</v>
      </c>
      <c r="I18" s="38">
        <f>'[1]Appendix 3'!N59+'[2]Appendix 3'!N59+'[3]Appendix 3'!N59</f>
        <v>0</v>
      </c>
      <c r="J18" s="38">
        <f>'[3]Appendix 3'!P59</f>
        <v>7371</v>
      </c>
      <c r="K18" s="29">
        <f t="shared" si="3"/>
        <v>2.156009993522717</v>
      </c>
      <c r="L18" s="29">
        <f t="shared" si="4"/>
        <v>0</v>
      </c>
      <c r="M18" s="29">
        <f t="shared" si="5"/>
        <v>29.638197464606275</v>
      </c>
      <c r="N18" s="35">
        <v>34.381089553503344</v>
      </c>
    </row>
    <row r="19" spans="2:14" ht="15.5" x14ac:dyDescent="0.35">
      <c r="B19" s="28">
        <v>13</v>
      </c>
      <c r="C19" s="55" t="s">
        <v>48</v>
      </c>
      <c r="D19" s="59">
        <f>'[1]Appendix 3'!D60</f>
        <v>2428</v>
      </c>
      <c r="E19" s="38">
        <f>'[1]Appendix 3'!F60+'[2]Appendix 3'!F60+'[3]Appendix 3'!F60</f>
        <v>516</v>
      </c>
      <c r="F19" s="38">
        <f>'[1]Appendix 3'!H60+'[2]Appendix 3'!H60+'[3]Appendix 3'!H60</f>
        <v>1166</v>
      </c>
      <c r="G19" s="38">
        <f>'[1]Appendix 3'!J60+'[2]Appendix 3'!J60+'[3]Appendix 3'!J60</f>
        <v>244</v>
      </c>
      <c r="H19" s="38">
        <f>'[1]Appendix 3'!L60+'[2]Appendix 3'!L60+'[3]Appendix 3'!L60</f>
        <v>0</v>
      </c>
      <c r="I19" s="38">
        <f>'[1]Appendix 3'!N60+'[2]Appendix 3'!N60+'[3]Appendix 3'!N60</f>
        <v>79</v>
      </c>
      <c r="J19" s="38">
        <f>'[3]Appendix 3'!P60</f>
        <v>2621</v>
      </c>
      <c r="K19" s="29">
        <f t="shared" si="3"/>
        <v>0</v>
      </c>
      <c r="L19" s="29">
        <f t="shared" si="4"/>
        <v>2.6834239130434785</v>
      </c>
      <c r="M19" s="29">
        <f t="shared" si="5"/>
        <v>8.2880434782608692</v>
      </c>
      <c r="N19" s="35">
        <v>26.043253122144378</v>
      </c>
    </row>
    <row r="20" spans="2:14" ht="15.5" x14ac:dyDescent="0.35">
      <c r="B20" s="28">
        <v>14</v>
      </c>
      <c r="C20" s="55" t="s">
        <v>56</v>
      </c>
      <c r="D20" s="59">
        <f>'[1]Appendix 3'!D61</f>
        <v>10959</v>
      </c>
      <c r="E20" s="38">
        <f>'[1]Appendix 3'!F61+'[2]Appendix 3'!F61+'[3]Appendix 3'!F61</f>
        <v>11975</v>
      </c>
      <c r="F20" s="38">
        <f>'[1]Appendix 3'!H61+'[2]Appendix 3'!H61+'[3]Appendix 3'!H61</f>
        <v>6552</v>
      </c>
      <c r="G20" s="38">
        <f>'[1]Appendix 3'!J61+'[2]Appendix 3'!J61+'[3]Appendix 3'!J61</f>
        <v>6493</v>
      </c>
      <c r="H20" s="38">
        <f>'[1]Appendix 3'!L61+'[2]Appendix 3'!L61+'[3]Appendix 3'!L61</f>
        <v>9</v>
      </c>
      <c r="I20" s="38">
        <f>'[1]Appendix 3'!N61+'[2]Appendix 3'!N61+'[3]Appendix 3'!N61</f>
        <v>680</v>
      </c>
      <c r="J20" s="38">
        <f>'[3]Appendix 3'!P61</f>
        <v>15752</v>
      </c>
      <c r="K20" s="29">
        <f t="shared" si="3"/>
        <v>3.92430452603122E-2</v>
      </c>
      <c r="L20" s="29">
        <f t="shared" si="4"/>
        <v>2.9650300863346994</v>
      </c>
      <c r="M20" s="29">
        <f t="shared" si="5"/>
        <v>28.311676986134128</v>
      </c>
      <c r="N20" s="35">
        <v>35.734567252076985</v>
      </c>
    </row>
    <row r="21" spans="2:14" ht="15.5" x14ac:dyDescent="0.35">
      <c r="B21" s="28">
        <v>15</v>
      </c>
      <c r="C21" s="55" t="s">
        <v>71</v>
      </c>
      <c r="D21" s="59">
        <f>'[1]Appendix 3'!D62</f>
        <v>21340</v>
      </c>
      <c r="E21" s="38">
        <f>'[1]Appendix 3'!F62+'[2]Appendix 3'!F62+'[3]Appendix 3'!F62</f>
        <v>2571</v>
      </c>
      <c r="F21" s="38">
        <f>'[1]Appendix 3'!H62+'[2]Appendix 3'!H62+'[3]Appendix 3'!H62</f>
        <v>2917</v>
      </c>
      <c r="G21" s="38">
        <f>'[1]Appendix 3'!J62+'[2]Appendix 3'!J62+'[3]Appendix 3'!J62</f>
        <v>2362</v>
      </c>
      <c r="H21" s="38">
        <f>'[1]Appendix 3'!L62+'[2]Appendix 3'!L62+'[3]Appendix 3'!L62</f>
        <v>2</v>
      </c>
      <c r="I21" s="38">
        <f>'[1]Appendix 3'!N62+'[2]Appendix 3'!N62+'[3]Appendix 3'!N62</f>
        <v>4</v>
      </c>
      <c r="J21" s="38">
        <f>'[3]Appendix 3'!P62</f>
        <v>15816</v>
      </c>
      <c r="K21" s="29">
        <f t="shared" si="3"/>
        <v>1.0998680158380994E-2</v>
      </c>
      <c r="L21" s="29">
        <f t="shared" si="4"/>
        <v>2.1997360316761989E-2</v>
      </c>
      <c r="M21" s="29">
        <f t="shared" si="5"/>
        <v>12.989441267047955</v>
      </c>
      <c r="N21" s="35">
        <v>4.1674151248428233</v>
      </c>
    </row>
    <row r="22" spans="2:14" ht="15.5" x14ac:dyDescent="0.35">
      <c r="B22" s="28">
        <v>16</v>
      </c>
      <c r="C22" s="55" t="s">
        <v>50</v>
      </c>
      <c r="D22" s="59">
        <f>'[1]Appendix 3'!D63</f>
        <v>444</v>
      </c>
      <c r="E22" s="38">
        <f>'[1]Appendix 3'!F63+'[2]Appendix 3'!F63+'[3]Appendix 3'!F63</f>
        <v>491</v>
      </c>
      <c r="F22" s="38">
        <f>'[1]Appendix 3'!H63+'[2]Appendix 3'!H63+'[3]Appendix 3'!H63</f>
        <v>487</v>
      </c>
      <c r="G22" s="38">
        <f>'[1]Appendix 3'!J63+'[2]Appendix 3'!J63+'[3]Appendix 3'!J63</f>
        <v>480</v>
      </c>
      <c r="H22" s="38">
        <f>'[1]Appendix 3'!L63+'[2]Appendix 3'!L63+'[3]Appendix 3'!L63</f>
        <v>4</v>
      </c>
      <c r="I22" s="38">
        <f>'[1]Appendix 3'!N63+'[2]Appendix 3'!N63+'[3]Appendix 3'!N63</f>
        <v>27</v>
      </c>
      <c r="J22" s="38">
        <f>'[3]Appendix 3'!P63</f>
        <v>424</v>
      </c>
      <c r="K22" s="29">
        <f t="shared" si="3"/>
        <v>0.42780748663101603</v>
      </c>
      <c r="L22" s="29">
        <f t="shared" si="4"/>
        <v>2.8877005347593583</v>
      </c>
      <c r="M22" s="29">
        <f t="shared" si="5"/>
        <v>51.336898395721931</v>
      </c>
      <c r="N22" s="35">
        <v>40.33898305084746</v>
      </c>
    </row>
    <row r="23" spans="2:14" ht="15.5" x14ac:dyDescent="0.35">
      <c r="B23" s="28">
        <v>17</v>
      </c>
      <c r="C23" s="55" t="s">
        <v>57</v>
      </c>
      <c r="D23" s="59">
        <f>'[1]Appendix 3'!D64</f>
        <v>1164</v>
      </c>
      <c r="E23" s="38">
        <f>'[1]Appendix 3'!F64+'[2]Appendix 3'!F64+'[3]Appendix 3'!F64</f>
        <v>100</v>
      </c>
      <c r="F23" s="38">
        <f>'[1]Appendix 3'!H64+'[2]Appendix 3'!H64+'[3]Appendix 3'!H64</f>
        <v>113</v>
      </c>
      <c r="G23" s="38">
        <f>'[1]Appendix 3'!J64+'[2]Appendix 3'!J64+'[3]Appendix 3'!J64</f>
        <v>107</v>
      </c>
      <c r="H23" s="38">
        <f>'[1]Appendix 3'!L64+'[2]Appendix 3'!L64+'[3]Appendix 3'!L64</f>
        <v>0</v>
      </c>
      <c r="I23" s="38">
        <f>'[1]Appendix 3'!N64+'[2]Appendix 3'!N64+'[3]Appendix 3'!N64</f>
        <v>0</v>
      </c>
      <c r="J23" s="38">
        <f>'[3]Appendix 3'!P64</f>
        <v>1157</v>
      </c>
      <c r="K23" s="29">
        <f t="shared" si="3"/>
        <v>0</v>
      </c>
      <c r="L23" s="29">
        <f t="shared" si="4"/>
        <v>0</v>
      </c>
      <c r="M23" s="29">
        <f t="shared" si="5"/>
        <v>8.4651898734177209</v>
      </c>
      <c r="N23" s="35">
        <v>4.2763157894736841</v>
      </c>
    </row>
    <row r="24" spans="2:14" ht="15.5" x14ac:dyDescent="0.35">
      <c r="B24" s="28">
        <v>18</v>
      </c>
      <c r="C24" s="55" t="s">
        <v>59</v>
      </c>
      <c r="D24" s="59">
        <f>'[1]Appendix 3'!D65</f>
        <v>227723</v>
      </c>
      <c r="E24" s="38">
        <f>'[1]Appendix 3'!F65+'[2]Appendix 3'!F65+'[3]Appendix 3'!F65</f>
        <v>739321</v>
      </c>
      <c r="F24" s="38">
        <f>'[1]Appendix 3'!H65+'[2]Appendix 3'!H65+'[3]Appendix 3'!H65</f>
        <v>1624</v>
      </c>
      <c r="G24" s="38">
        <f>'[1]Appendix 3'!J65+'[2]Appendix 3'!J65+'[3]Appendix 3'!J65</f>
        <v>935530</v>
      </c>
      <c r="H24" s="38">
        <f>'[1]Appendix 3'!L65+'[2]Appendix 3'!L65+'[3]Appendix 3'!L65</f>
        <v>0</v>
      </c>
      <c r="I24" s="38">
        <f>'[1]Appendix 3'!N65+'[2]Appendix 3'!N65+'[3]Appendix 3'!N65</f>
        <v>827</v>
      </c>
      <c r="J24" s="38">
        <f>'[3]Appendix 3'!P65</f>
        <v>220842</v>
      </c>
      <c r="K24" s="29">
        <f t="shared" si="3"/>
        <v>0</v>
      </c>
      <c r="L24" s="29">
        <f t="shared" si="4"/>
        <v>7.146566839411371E-2</v>
      </c>
      <c r="M24" s="29">
        <f t="shared" si="5"/>
        <v>80.84434915688658</v>
      </c>
      <c r="N24" s="35">
        <v>79.476488738514433</v>
      </c>
    </row>
    <row r="25" spans="2:14" ht="15.5" x14ac:dyDescent="0.35">
      <c r="B25" s="28">
        <v>19</v>
      </c>
      <c r="C25" s="56" t="s">
        <v>17</v>
      </c>
      <c r="D25" s="59">
        <f>'[1]Appendix 3'!D66</f>
        <v>5428</v>
      </c>
      <c r="E25" s="38">
        <f>'[1]Appendix 3'!F66+'[2]Appendix 3'!F66+'[3]Appendix 3'!F66</f>
        <v>4700</v>
      </c>
      <c r="F25" s="38">
        <f>'[1]Appendix 3'!H66+'[2]Appendix 3'!H66+'[3]Appendix 3'!H66</f>
        <v>0</v>
      </c>
      <c r="G25" s="38">
        <f>'[1]Appendix 3'!J66+'[2]Appendix 3'!J66+'[3]Appendix 3'!J66</f>
        <v>5596</v>
      </c>
      <c r="H25" s="38">
        <f>'[1]Appendix 3'!L66+'[2]Appendix 3'!L66+'[3]Appendix 3'!L66</f>
        <v>0</v>
      </c>
      <c r="I25" s="38">
        <f>'[1]Appendix 3'!N66+'[2]Appendix 3'!N66+'[3]Appendix 3'!N66</f>
        <v>0</v>
      </c>
      <c r="J25" s="38">
        <f>'[3]Appendix 3'!P66</f>
        <v>4532</v>
      </c>
      <c r="K25" s="29">
        <f t="shared" si="3"/>
        <v>0</v>
      </c>
      <c r="L25" s="29">
        <f t="shared" si="4"/>
        <v>0</v>
      </c>
      <c r="M25" s="29">
        <f t="shared" si="5"/>
        <v>55.252764612954188</v>
      </c>
      <c r="N25" s="35">
        <v>41.983753740914921</v>
      </c>
    </row>
    <row r="26" spans="2:14" ht="15.5" x14ac:dyDescent="0.35">
      <c r="B26" s="28">
        <v>20</v>
      </c>
      <c r="C26" s="55" t="s">
        <v>70</v>
      </c>
      <c r="D26" s="59">
        <f>'[1]Appendix 3'!D67</f>
        <v>7104</v>
      </c>
      <c r="E26" s="38">
        <f>'[1]Appendix 3'!F67+'[2]Appendix 3'!F67+'[3]Appendix 3'!F67</f>
        <v>1384</v>
      </c>
      <c r="F26" s="38">
        <f>'[1]Appendix 3'!H67+'[2]Appendix 3'!H67+'[3]Appendix 3'!H67</f>
        <v>1769</v>
      </c>
      <c r="G26" s="38">
        <f>'[1]Appendix 3'!J67+'[2]Appendix 3'!J67+'[3]Appendix 3'!J67</f>
        <v>678</v>
      </c>
      <c r="H26" s="38">
        <f>'[1]Appendix 3'!L67+'[2]Appendix 3'!L67+'[3]Appendix 3'!L67</f>
        <v>1</v>
      </c>
      <c r="I26" s="38">
        <f>'[1]Appendix 3'!N67+'[2]Appendix 3'!N67+'[3]Appendix 3'!N67</f>
        <v>20</v>
      </c>
      <c r="J26" s="38">
        <f>'[3]Appendix 3'!P67</f>
        <v>7789</v>
      </c>
      <c r="K26" s="29">
        <f t="shared" si="3"/>
        <v>1.17813383600377E-2</v>
      </c>
      <c r="L26" s="29">
        <f t="shared" si="4"/>
        <v>0.23562676720075398</v>
      </c>
      <c r="M26" s="29">
        <f t="shared" si="5"/>
        <v>7.9877474081055606</v>
      </c>
      <c r="N26" s="35">
        <v>6.0758671107139959</v>
      </c>
    </row>
    <row r="27" spans="2:14" ht="15.5" x14ac:dyDescent="0.35">
      <c r="B27" s="28">
        <v>21</v>
      </c>
      <c r="C27" s="55" t="s">
        <v>47</v>
      </c>
      <c r="D27" s="59">
        <f>'[1]Appendix 3'!D68</f>
        <v>32131</v>
      </c>
      <c r="E27" s="38">
        <f>'[1]Appendix 3'!F68+'[2]Appendix 3'!F68+'[3]Appendix 3'!F68</f>
        <v>71102</v>
      </c>
      <c r="F27" s="38">
        <f>'[1]Appendix 3'!H68+'[2]Appendix 3'!H68+'[3]Appendix 3'!H68</f>
        <v>115</v>
      </c>
      <c r="G27" s="38">
        <f>'[1]Appendix 3'!J68+'[2]Appendix 3'!J68+'[3]Appendix 3'!J68</f>
        <v>70591</v>
      </c>
      <c r="H27" s="38">
        <f>'[1]Appendix 3'!L68+'[2]Appendix 3'!L68+'[3]Appendix 3'!L68</f>
        <v>3727</v>
      </c>
      <c r="I27" s="38">
        <f>'[1]Appendix 3'!N68+'[2]Appendix 3'!N68+'[3]Appendix 3'!N68</f>
        <v>42</v>
      </c>
      <c r="J27" s="38">
        <f>'[3]Appendix 3'!P68</f>
        <v>28873</v>
      </c>
      <c r="K27" s="29">
        <f t="shared" si="3"/>
        <v>3.6102796586362889</v>
      </c>
      <c r="L27" s="29">
        <f t="shared" si="4"/>
        <v>4.0684664787422622E-2</v>
      </c>
      <c r="M27" s="29">
        <f t="shared" si="5"/>
        <v>68.380266000213112</v>
      </c>
      <c r="N27" s="35">
        <v>51.96551529518004</v>
      </c>
    </row>
    <row r="28" spans="2:14" ht="15.5" x14ac:dyDescent="0.35">
      <c r="B28" s="28">
        <v>22</v>
      </c>
      <c r="C28" s="55" t="s">
        <v>51</v>
      </c>
      <c r="D28" s="59">
        <f>'[1]Appendix 3'!D69</f>
        <v>311</v>
      </c>
      <c r="E28" s="38">
        <f>'[1]Appendix 3'!F69+'[2]Appendix 3'!F69+'[3]Appendix 3'!F69</f>
        <v>357</v>
      </c>
      <c r="F28" s="38">
        <f>'[1]Appendix 3'!H69+'[2]Appendix 3'!H69+'[3]Appendix 3'!H69</f>
        <v>0</v>
      </c>
      <c r="G28" s="38">
        <f>'[1]Appendix 3'!J69+'[2]Appendix 3'!J69+'[3]Appendix 3'!J69</f>
        <v>289</v>
      </c>
      <c r="H28" s="38">
        <f>'[1]Appendix 3'!L69+'[2]Appendix 3'!L69+'[3]Appendix 3'!L69</f>
        <v>0</v>
      </c>
      <c r="I28" s="38">
        <f>'[1]Appendix 3'!N69+'[2]Appendix 3'!N69+'[3]Appendix 3'!N69</f>
        <v>0</v>
      </c>
      <c r="J28" s="38">
        <f>'[3]Appendix 3'!P69</f>
        <v>379</v>
      </c>
      <c r="K28" s="29">
        <f t="shared" si="3"/>
        <v>0</v>
      </c>
      <c r="L28" s="29">
        <f t="shared" si="4"/>
        <v>0</v>
      </c>
      <c r="M28" s="29">
        <f t="shared" si="5"/>
        <v>43.263473053892213</v>
      </c>
      <c r="N28" s="35">
        <v>47.913188647746239</v>
      </c>
    </row>
    <row r="29" spans="2:14" ht="15.5" x14ac:dyDescent="0.35">
      <c r="B29" s="28">
        <v>23</v>
      </c>
      <c r="C29" s="56" t="s">
        <v>82</v>
      </c>
      <c r="D29" s="59">
        <f>'[1]Appendix 3'!D70</f>
        <v>1061</v>
      </c>
      <c r="E29" s="38">
        <f>'[1]Appendix 3'!F70+'[2]Appendix 3'!F70+'[3]Appendix 3'!F70</f>
        <v>413</v>
      </c>
      <c r="F29" s="38">
        <f>'[1]Appendix 3'!H70+'[2]Appendix 3'!H70+'[3]Appendix 3'!H70</f>
        <v>0</v>
      </c>
      <c r="G29" s="38">
        <f>'[1]Appendix 3'!J70+'[2]Appendix 3'!J70+'[3]Appendix 3'!J70</f>
        <v>282</v>
      </c>
      <c r="H29" s="38">
        <f>'[1]Appendix 3'!L70+'[2]Appendix 3'!L70+'[3]Appendix 3'!L70</f>
        <v>0</v>
      </c>
      <c r="I29" s="38">
        <f>'[1]Appendix 3'!N70+'[2]Appendix 3'!N70+'[3]Appendix 3'!N70</f>
        <v>15</v>
      </c>
      <c r="J29" s="38">
        <f>'[3]Appendix 3'!P70</f>
        <v>1177</v>
      </c>
      <c r="K29" s="29">
        <f t="shared" si="3"/>
        <v>0</v>
      </c>
      <c r="L29" s="29">
        <f t="shared" si="4"/>
        <v>1.0176390773405699</v>
      </c>
      <c r="M29" s="29">
        <f t="shared" si="5"/>
        <v>19.131614654002714</v>
      </c>
      <c r="N29" s="35">
        <v>20.786933927245734</v>
      </c>
    </row>
    <row r="30" spans="2:14" ht="15.5" x14ac:dyDescent="0.35">
      <c r="B30" s="28">
        <v>24</v>
      </c>
      <c r="C30" s="55" t="s">
        <v>81</v>
      </c>
      <c r="D30" s="59">
        <f>'[1]Appendix 3'!D71</f>
        <v>882</v>
      </c>
      <c r="E30" s="38">
        <f>'[1]Appendix 3'!F71+'[2]Appendix 3'!F71+'[3]Appendix 3'!F71</f>
        <v>393</v>
      </c>
      <c r="F30" s="38">
        <f>'[1]Appendix 3'!H71+'[2]Appendix 3'!H71+'[3]Appendix 3'!H71</f>
        <v>0</v>
      </c>
      <c r="G30" s="38">
        <f>'[1]Appendix 3'!J71+'[2]Appendix 3'!J71+'[3]Appendix 3'!J71</f>
        <v>279</v>
      </c>
      <c r="H30" s="38">
        <f>'[1]Appendix 3'!L71+'[2]Appendix 3'!L71+'[3]Appendix 3'!L71</f>
        <v>0</v>
      </c>
      <c r="I30" s="38">
        <f>'[1]Appendix 3'!N71+'[2]Appendix 3'!N71+'[3]Appendix 3'!N71</f>
        <v>45</v>
      </c>
      <c r="J30" s="38">
        <f>'[3]Appendix 3'!P71</f>
        <v>951</v>
      </c>
      <c r="K30" s="29">
        <f t="shared" si="3"/>
        <v>0</v>
      </c>
      <c r="L30" s="29">
        <f t="shared" si="4"/>
        <v>3.5294117647058822</v>
      </c>
      <c r="M30" s="29">
        <f t="shared" si="5"/>
        <v>21.882352941176471</v>
      </c>
      <c r="N30" s="35">
        <v>21.451876019575856</v>
      </c>
    </row>
    <row r="31" spans="2:14" ht="15.5" x14ac:dyDescent="0.35">
      <c r="B31" s="28">
        <v>25</v>
      </c>
      <c r="C31" s="55" t="s">
        <v>61</v>
      </c>
      <c r="D31" s="59">
        <f>'[1]Appendix 3'!D72</f>
        <v>1619</v>
      </c>
      <c r="E31" s="38">
        <f>'[1]Appendix 3'!F72+'[2]Appendix 3'!F72+'[3]Appendix 3'!F72</f>
        <v>1189</v>
      </c>
      <c r="F31" s="38">
        <f>'[1]Appendix 3'!H72+'[2]Appendix 3'!H72+'[3]Appendix 3'!H72</f>
        <v>0</v>
      </c>
      <c r="G31" s="38">
        <f>'[1]Appendix 3'!J72+'[2]Appendix 3'!J72+'[3]Appendix 3'!J72</f>
        <v>1000</v>
      </c>
      <c r="H31" s="38">
        <f>'[1]Appendix 3'!L72+'[2]Appendix 3'!L72+'[3]Appendix 3'!L72</f>
        <v>0</v>
      </c>
      <c r="I31" s="38">
        <f>'[1]Appendix 3'!N72+'[2]Appendix 3'!N72+'[3]Appendix 3'!N72</f>
        <v>11</v>
      </c>
      <c r="J31" s="38">
        <f>'[3]Appendix 3'!P72</f>
        <v>1797</v>
      </c>
      <c r="K31" s="29">
        <f t="shared" si="3"/>
        <v>0</v>
      </c>
      <c r="L31" s="29">
        <f t="shared" si="4"/>
        <v>0.39173789173789175</v>
      </c>
      <c r="M31" s="29">
        <f t="shared" si="5"/>
        <v>35.612535612535609</v>
      </c>
      <c r="N31" s="35">
        <v>31.10125050423558</v>
      </c>
    </row>
    <row r="32" spans="2:14" ht="15.5" x14ac:dyDescent="0.35">
      <c r="B32" s="28">
        <v>26</v>
      </c>
      <c r="C32" s="55" t="s">
        <v>67</v>
      </c>
      <c r="D32" s="59">
        <f>'[1]Appendix 3'!D73</f>
        <v>2020</v>
      </c>
      <c r="E32" s="38">
        <f>'[1]Appendix 3'!F73+'[2]Appendix 3'!F73+'[3]Appendix 3'!F73</f>
        <v>1124</v>
      </c>
      <c r="F32" s="38">
        <f>'[1]Appendix 3'!H73+'[2]Appendix 3'!H73+'[3]Appendix 3'!H73</f>
        <v>1443</v>
      </c>
      <c r="G32" s="38">
        <f>'[1]Appendix 3'!J73+'[2]Appendix 3'!J73+'[3]Appendix 3'!J73</f>
        <v>920</v>
      </c>
      <c r="H32" s="38">
        <f>'[1]Appendix 3'!L73+'[2]Appendix 3'!L73+'[3]Appendix 3'!L73</f>
        <v>35</v>
      </c>
      <c r="I32" s="38">
        <f>'[1]Appendix 3'!N73+'[2]Appendix 3'!N73+'[3]Appendix 3'!N73</f>
        <v>21</v>
      </c>
      <c r="J32" s="38">
        <f>'[3]Appendix 3'!P73</f>
        <v>2167</v>
      </c>
      <c r="K32" s="29">
        <f t="shared" si="3"/>
        <v>1.1135857461024499</v>
      </c>
      <c r="L32" s="29">
        <f t="shared" si="4"/>
        <v>0.66815144766146994</v>
      </c>
      <c r="M32" s="29">
        <f t="shared" si="5"/>
        <v>29.271396754692969</v>
      </c>
      <c r="N32" s="35">
        <v>21.261682242990652</v>
      </c>
    </row>
    <row r="33" spans="1:15" ht="15.5" x14ac:dyDescent="0.35">
      <c r="B33" s="28">
        <v>27</v>
      </c>
      <c r="C33" s="55" t="s">
        <v>75</v>
      </c>
      <c r="D33" s="59">
        <f>'[1]Appendix 3'!D74</f>
        <v>144</v>
      </c>
      <c r="E33" s="38">
        <f>'[1]Appendix 3'!F74+'[2]Appendix 3'!F74+'[3]Appendix 3'!F74</f>
        <v>444</v>
      </c>
      <c r="F33" s="38">
        <f>'[1]Appendix 3'!H74+'[2]Appendix 3'!H74+'[3]Appendix 3'!H74</f>
        <v>769</v>
      </c>
      <c r="G33" s="38">
        <f>'[1]Appendix 3'!J74+'[2]Appendix 3'!J74+'[3]Appendix 3'!J74</f>
        <v>405</v>
      </c>
      <c r="H33" s="38">
        <f>'[1]Appendix 3'!L74+'[2]Appendix 3'!L74+'[3]Appendix 3'!L74</f>
        <v>9</v>
      </c>
      <c r="I33" s="38">
        <f>'[1]Appendix 3'!N74+'[2]Appendix 3'!N74+'[3]Appendix 3'!N74</f>
        <v>0</v>
      </c>
      <c r="J33" s="38">
        <f>'[3]Appendix 3'!P74</f>
        <v>174</v>
      </c>
      <c r="K33" s="29">
        <f t="shared" si="3"/>
        <v>1.5306122448979591</v>
      </c>
      <c r="L33" s="29">
        <f t="shared" si="4"/>
        <v>0</v>
      </c>
      <c r="M33" s="29">
        <f t="shared" si="5"/>
        <v>68.877551020408163</v>
      </c>
      <c r="N33" s="35">
        <v>71.132075471698101</v>
      </c>
    </row>
    <row r="34" spans="1:15" ht="15.5" x14ac:dyDescent="0.35">
      <c r="B34" s="28">
        <v>28</v>
      </c>
      <c r="C34" s="56" t="s">
        <v>49</v>
      </c>
      <c r="D34" s="59">
        <f>'[1]Appendix 3'!D75</f>
        <v>45607</v>
      </c>
      <c r="E34" s="38">
        <f>'[1]Appendix 3'!F75+'[2]Appendix 3'!F75+'[3]Appendix 3'!F75</f>
        <v>107049</v>
      </c>
      <c r="F34" s="38">
        <f>'[1]Appendix 3'!H75+'[2]Appendix 3'!H75+'[3]Appendix 3'!H75</f>
        <v>1</v>
      </c>
      <c r="G34" s="38">
        <f>'[1]Appendix 3'!J75+'[2]Appendix 3'!J75+'[3]Appendix 3'!J75</f>
        <v>104829</v>
      </c>
      <c r="H34" s="38">
        <f>'[1]Appendix 3'!L75+'[2]Appendix 3'!L75+'[3]Appendix 3'!L75</f>
        <v>6615</v>
      </c>
      <c r="I34" s="38">
        <f>'[1]Appendix 3'!N75+'[2]Appendix 3'!N75+'[3]Appendix 3'!N75</f>
        <v>0</v>
      </c>
      <c r="J34" s="38">
        <f>'[3]Appendix 3'!P75</f>
        <v>41212</v>
      </c>
      <c r="K34" s="29">
        <f t="shared" si="3"/>
        <v>4.3332721936903882</v>
      </c>
      <c r="L34" s="29">
        <f t="shared" si="4"/>
        <v>0</v>
      </c>
      <c r="M34" s="29">
        <f t="shared" si="5"/>
        <v>68.670081752436857</v>
      </c>
      <c r="N34" s="35">
        <v>65.031962133411412</v>
      </c>
    </row>
    <row r="35" spans="1:15" ht="15.5" x14ac:dyDescent="0.35">
      <c r="B35" s="28">
        <v>29</v>
      </c>
      <c r="C35" s="55" t="s">
        <v>66</v>
      </c>
      <c r="D35" s="59">
        <f>'[1]Appendix 3'!D76</f>
        <v>26182</v>
      </c>
      <c r="E35" s="38">
        <f>'[1]Appendix 3'!F76+'[2]Appendix 3'!F76+'[3]Appendix 3'!F76</f>
        <v>31681</v>
      </c>
      <c r="F35" s="38">
        <f>'[1]Appendix 3'!H76+'[2]Appendix 3'!H76+'[3]Appendix 3'!H76</f>
        <v>683</v>
      </c>
      <c r="G35" s="38">
        <f>'[1]Appendix 3'!J76+'[2]Appendix 3'!J76+'[3]Appendix 3'!J76</f>
        <v>20874</v>
      </c>
      <c r="H35" s="38">
        <f>'[1]Appendix 3'!L76+'[2]Appendix 3'!L76+'[3]Appendix 3'!L76</f>
        <v>218</v>
      </c>
      <c r="I35" s="38">
        <f>'[1]Appendix 3'!N76+'[2]Appendix 3'!N76+'[3]Appendix 3'!N76</f>
        <v>140</v>
      </c>
      <c r="J35" s="38">
        <f>'[3]Appendix 3'!P76</f>
        <v>36631</v>
      </c>
      <c r="K35" s="29">
        <f t="shared" si="3"/>
        <v>0.37675198313257174</v>
      </c>
      <c r="L35" s="29">
        <f t="shared" si="4"/>
        <v>0.24195081485578004</v>
      </c>
      <c r="M35" s="29">
        <f t="shared" si="5"/>
        <v>36.074866494996805</v>
      </c>
      <c r="N35" s="35">
        <v>43.373823133826491</v>
      </c>
    </row>
    <row r="36" spans="1:15" ht="15.5" x14ac:dyDescent="0.35">
      <c r="B36" s="28">
        <v>30</v>
      </c>
      <c r="C36" s="55" t="s">
        <v>65</v>
      </c>
      <c r="D36" s="59">
        <f>'[1]Appendix 3'!D77</f>
        <v>79040</v>
      </c>
      <c r="E36" s="38">
        <f>'[1]Appendix 3'!F77+'[2]Appendix 3'!F77+'[3]Appendix 3'!F77</f>
        <v>18161</v>
      </c>
      <c r="F36" s="38">
        <f>'[1]Appendix 3'!H77+'[2]Appendix 3'!H77+'[3]Appendix 3'!H77</f>
        <v>479</v>
      </c>
      <c r="G36" s="38">
        <f>'[1]Appendix 3'!J77+'[2]Appendix 3'!J77+'[3]Appendix 3'!J77</f>
        <v>13864</v>
      </c>
      <c r="H36" s="38">
        <f>'[1]Appendix 3'!L77+'[2]Appendix 3'!L77+'[3]Appendix 3'!L77</f>
        <v>126</v>
      </c>
      <c r="I36" s="38">
        <f>'[1]Appendix 3'!N77+'[2]Appendix 3'!N77+'[3]Appendix 3'!N77</f>
        <v>321</v>
      </c>
      <c r="J36" s="38">
        <f>'[3]Appendix 3'!P77</f>
        <v>82890</v>
      </c>
      <c r="K36" s="29">
        <f t="shared" si="3"/>
        <v>0.12962829600518513</v>
      </c>
      <c r="L36" s="29">
        <f t="shared" si="4"/>
        <v>0.33024351601320973</v>
      </c>
      <c r="M36" s="29">
        <f t="shared" si="5"/>
        <v>14.263227744570528</v>
      </c>
      <c r="N36" s="35">
        <v>17.621346149862234</v>
      </c>
    </row>
    <row r="37" spans="1:15" ht="15.5" x14ac:dyDescent="0.35">
      <c r="B37" s="28">
        <v>31</v>
      </c>
      <c r="C37" s="55" t="s">
        <v>18</v>
      </c>
      <c r="D37" s="59">
        <f>'[1]Appendix 3'!D78</f>
        <v>309</v>
      </c>
      <c r="E37" s="38">
        <f>'[1]Appendix 3'!F78+'[2]Appendix 3'!F78+'[3]Appendix 3'!F78</f>
        <v>252</v>
      </c>
      <c r="F37" s="38">
        <f>'[1]Appendix 3'!H78+'[2]Appendix 3'!H78+'[3]Appendix 3'!H78</f>
        <v>139</v>
      </c>
      <c r="G37" s="38">
        <f>'[1]Appendix 3'!J78+'[2]Appendix 3'!J78+'[3]Appendix 3'!J78</f>
        <v>124</v>
      </c>
      <c r="H37" s="38">
        <f>'[1]Appendix 3'!L78+'[2]Appendix 3'!L78+'[3]Appendix 3'!L78</f>
        <v>0</v>
      </c>
      <c r="I37" s="38">
        <f>'[1]Appendix 3'!N78+'[2]Appendix 3'!N78+'[3]Appendix 3'!N78</f>
        <v>28</v>
      </c>
      <c r="J37" s="38">
        <f>'[3]Appendix 3'!P78</f>
        <v>409</v>
      </c>
      <c r="K37" s="29">
        <f t="shared" si="3"/>
        <v>0</v>
      </c>
      <c r="L37" s="29">
        <f t="shared" si="4"/>
        <v>4.9910873440285206</v>
      </c>
      <c r="M37" s="29">
        <f t="shared" si="5"/>
        <v>22.103386809269164</v>
      </c>
      <c r="N37" s="35">
        <v>25.181598062953999</v>
      </c>
    </row>
    <row r="38" spans="1:15" ht="15.5" x14ac:dyDescent="0.35">
      <c r="B38" s="28">
        <v>32</v>
      </c>
      <c r="C38" s="55" t="s">
        <v>73</v>
      </c>
      <c r="D38" s="59">
        <f>'[1]Appendix 3'!D79</f>
        <v>605</v>
      </c>
      <c r="E38" s="38">
        <f>'[1]Appendix 3'!F79+'[2]Appendix 3'!F79+'[3]Appendix 3'!F79</f>
        <v>362</v>
      </c>
      <c r="F38" s="38">
        <f>'[1]Appendix 3'!H79+'[2]Appendix 3'!H79+'[3]Appendix 3'!H79</f>
        <v>97</v>
      </c>
      <c r="G38" s="38">
        <f>'[1]Appendix 3'!J79+'[2]Appendix 3'!J79+'[3]Appendix 3'!J79</f>
        <v>219</v>
      </c>
      <c r="H38" s="38">
        <f>'[1]Appendix 3'!L79+'[2]Appendix 3'!L79+'[3]Appendix 3'!L79</f>
        <v>0</v>
      </c>
      <c r="I38" s="38">
        <f>'[1]Appendix 3'!N79+'[2]Appendix 3'!N79+'[3]Appendix 3'!N79</f>
        <v>56</v>
      </c>
      <c r="J38" s="38">
        <f>'[3]Appendix 3'!P79</f>
        <v>692</v>
      </c>
      <c r="K38" s="29">
        <f t="shared" si="3"/>
        <v>0</v>
      </c>
      <c r="L38" s="29">
        <f t="shared" si="4"/>
        <v>5.7911065149948291</v>
      </c>
      <c r="M38" s="29">
        <f t="shared" si="5"/>
        <v>22.647362978283351</v>
      </c>
      <c r="N38" s="35">
        <v>26.03960396039604</v>
      </c>
    </row>
    <row r="39" spans="1:15" ht="15.5" x14ac:dyDescent="0.35">
      <c r="B39" s="28">
        <v>33</v>
      </c>
      <c r="C39" s="55" t="s">
        <v>53</v>
      </c>
      <c r="D39" s="59">
        <f>'[1]Appendix 3'!D80</f>
        <v>1029</v>
      </c>
      <c r="E39" s="38">
        <f>'[1]Appendix 3'!F80+'[2]Appendix 3'!F80+'[3]Appendix 3'!F80</f>
        <v>1958</v>
      </c>
      <c r="F39" s="38">
        <f>'[1]Appendix 3'!H80+'[2]Appendix 3'!H80+'[3]Appendix 3'!H80</f>
        <v>819</v>
      </c>
      <c r="G39" s="38">
        <f>'[1]Appendix 3'!J80+'[2]Appendix 3'!J80+'[3]Appendix 3'!J80</f>
        <v>2731</v>
      </c>
      <c r="H39" s="38">
        <f>'[1]Appendix 3'!L80+'[2]Appendix 3'!L80+'[3]Appendix 3'!L80</f>
        <v>32</v>
      </c>
      <c r="I39" s="38">
        <f>'[1]Appendix 3'!N80+'[2]Appendix 3'!N80+'[3]Appendix 3'!N80</f>
        <v>0</v>
      </c>
      <c r="J39" s="38">
        <f>'[3]Appendix 3'!P80</f>
        <v>225</v>
      </c>
      <c r="K39" s="29">
        <f t="shared" si="3"/>
        <v>1.07095046854083</v>
      </c>
      <c r="L39" s="29">
        <f t="shared" si="4"/>
        <v>0</v>
      </c>
      <c r="M39" s="29">
        <f t="shared" si="5"/>
        <v>91.398929049531461</v>
      </c>
      <c r="N39" s="35">
        <v>36.519480519480517</v>
      </c>
    </row>
    <row r="40" spans="1:15" ht="15.5" x14ac:dyDescent="0.35">
      <c r="B40" s="28">
        <v>34</v>
      </c>
      <c r="C40" s="56" t="s">
        <v>19</v>
      </c>
      <c r="D40" s="59">
        <f>'[1]Appendix 3'!D81</f>
        <v>635</v>
      </c>
      <c r="E40" s="38">
        <f>'[1]Appendix 3'!F81+'[2]Appendix 3'!F81+'[3]Appendix 3'!F81</f>
        <v>1068</v>
      </c>
      <c r="F40" s="38">
        <f>'[1]Appendix 3'!H81+'[2]Appendix 3'!H81+'[3]Appendix 3'!H81</f>
        <v>2303</v>
      </c>
      <c r="G40" s="38">
        <f>'[1]Appendix 3'!J81+'[2]Appendix 3'!J81+'[3]Appendix 3'!J81</f>
        <v>698</v>
      </c>
      <c r="H40" s="38">
        <f>'[1]Appendix 3'!L81+'[2]Appendix 3'!L81+'[3]Appendix 3'!L81</f>
        <v>22</v>
      </c>
      <c r="I40" s="38">
        <f>'[1]Appendix 3'!N81+'[2]Appendix 3'!N81+'[3]Appendix 3'!N81</f>
        <v>0</v>
      </c>
      <c r="J40" s="38">
        <f>'[3]Appendix 3'!P81</f>
        <v>796</v>
      </c>
      <c r="K40" s="29">
        <f t="shared" si="3"/>
        <v>1.4511873350923483</v>
      </c>
      <c r="L40" s="29">
        <f t="shared" si="4"/>
        <v>0</v>
      </c>
      <c r="M40" s="29">
        <f t="shared" si="5"/>
        <v>46.042216358839049</v>
      </c>
      <c r="N40" s="35">
        <v>34.295532646048109</v>
      </c>
    </row>
    <row r="41" spans="1:15" ht="15.5" x14ac:dyDescent="0.35">
      <c r="B41" s="28">
        <v>35</v>
      </c>
      <c r="C41" s="56" t="s">
        <v>74</v>
      </c>
      <c r="D41" s="59">
        <f>'[1]Appendix 3'!D82</f>
        <v>49096</v>
      </c>
      <c r="E41" s="38">
        <f>'[1]Appendix 3'!F82+'[2]Appendix 3'!F82+'[3]Appendix 3'!F82</f>
        <v>751</v>
      </c>
      <c r="F41" s="38">
        <f>'[1]Appendix 3'!H82+'[2]Appendix 3'!H82+'[3]Appendix 3'!H82</f>
        <v>1334</v>
      </c>
      <c r="G41" s="38">
        <f>'[1]Appendix 3'!J82+'[2]Appendix 3'!J82+'[3]Appendix 3'!J82</f>
        <v>1219</v>
      </c>
      <c r="H41" s="38">
        <f>'[1]Appendix 3'!L82+'[2]Appendix 3'!L82+'[3]Appendix 3'!L82</f>
        <v>0</v>
      </c>
      <c r="I41" s="38">
        <f>'[1]Appendix 3'!N82+'[2]Appendix 3'!N82+'[3]Appendix 3'!N82</f>
        <v>39</v>
      </c>
      <c r="J41" s="38">
        <f>'[3]Appendix 3'!P82</f>
        <v>48589</v>
      </c>
      <c r="K41" s="29">
        <f t="shared" si="3"/>
        <v>0</v>
      </c>
      <c r="L41" s="29">
        <f t="shared" si="4"/>
        <v>7.823941260256384E-2</v>
      </c>
      <c r="M41" s="29">
        <f t="shared" si="5"/>
        <v>2.4454831785262905</v>
      </c>
      <c r="N41" s="35">
        <v>1.4186247165760379</v>
      </c>
    </row>
    <row r="42" spans="1:15" ht="15.5" x14ac:dyDescent="0.35">
      <c r="B42" s="28">
        <v>36</v>
      </c>
      <c r="C42" s="56" t="s">
        <v>52</v>
      </c>
      <c r="D42" s="59">
        <f>'[1]Appendix 3'!D83</f>
        <v>1950</v>
      </c>
      <c r="E42" s="38">
        <f>'[1]Appendix 3'!F83+'[2]Appendix 3'!F83+'[3]Appendix 3'!F83</f>
        <v>1361</v>
      </c>
      <c r="F42" s="38">
        <f>'[1]Appendix 3'!H83+'[2]Appendix 3'!H83+'[3]Appendix 3'!H83</f>
        <v>1846</v>
      </c>
      <c r="G42" s="38">
        <f>'[1]Appendix 3'!J83+'[2]Appendix 3'!J83+'[3]Appendix 3'!J83</f>
        <v>1174</v>
      </c>
      <c r="H42" s="38">
        <f>'[1]Appendix 3'!L83+'[2]Appendix 3'!L83+'[3]Appendix 3'!L83</f>
        <v>12</v>
      </c>
      <c r="I42" s="38">
        <f>'[1]Appendix 3'!N83+'[2]Appendix 3'!N83+'[3]Appendix 3'!N83</f>
        <v>1</v>
      </c>
      <c r="J42" s="38">
        <f>'[3]Appendix 3'!P83</f>
        <v>2124</v>
      </c>
      <c r="K42" s="29">
        <f t="shared" si="3"/>
        <v>0.3624282694050136</v>
      </c>
      <c r="L42" s="29">
        <f t="shared" si="4"/>
        <v>3.0202355783751134E-2</v>
      </c>
      <c r="M42" s="29">
        <f t="shared" si="5"/>
        <v>35.457565690123829</v>
      </c>
      <c r="N42" s="35">
        <v>46.935483870967744</v>
      </c>
    </row>
    <row r="43" spans="1:15" s="36" customFormat="1" ht="15.5" x14ac:dyDescent="0.35">
      <c r="A43" s="25"/>
      <c r="B43" s="30">
        <v>37</v>
      </c>
      <c r="C43" s="56" t="s">
        <v>76</v>
      </c>
      <c r="D43" s="59">
        <f>'[1]Appendix 3'!D84</f>
        <v>2210</v>
      </c>
      <c r="E43" s="38">
        <f>'[1]Appendix 3'!F84+'[2]Appendix 3'!F84+'[3]Appendix 3'!F84</f>
        <v>304</v>
      </c>
      <c r="F43" s="38">
        <f>'[1]Appendix 3'!H84+'[2]Appendix 3'!H84+'[3]Appendix 3'!H84</f>
        <v>11</v>
      </c>
      <c r="G43" s="38">
        <f>'[1]Appendix 3'!J84+'[2]Appendix 3'!J84+'[3]Appendix 3'!J84</f>
        <v>104</v>
      </c>
      <c r="H43" s="38">
        <f>'[1]Appendix 3'!L84+'[2]Appendix 3'!L84+'[3]Appendix 3'!L84</f>
        <v>0</v>
      </c>
      <c r="I43" s="38">
        <f>'[1]Appendix 3'!N84+'[2]Appendix 3'!N84+'[3]Appendix 3'!N84</f>
        <v>0</v>
      </c>
      <c r="J43" s="38">
        <f>'[3]Appendix 3'!P84</f>
        <v>2410</v>
      </c>
      <c r="K43" s="29">
        <f t="shared" si="3"/>
        <v>0</v>
      </c>
      <c r="L43" s="29">
        <f t="shared" si="4"/>
        <v>0</v>
      </c>
      <c r="M43" s="29">
        <f t="shared" si="5"/>
        <v>4.1368337311058072</v>
      </c>
      <c r="N43" s="35">
        <v>8.5194375516956153</v>
      </c>
    </row>
    <row r="44" spans="1:15" ht="16" thickBot="1" x14ac:dyDescent="0.4">
      <c r="B44" s="31"/>
      <c r="C44" s="57" t="s">
        <v>15</v>
      </c>
      <c r="D44" s="43">
        <f>SUM(D7:D43)</f>
        <v>669552</v>
      </c>
      <c r="E44" s="21">
        <f t="shared" ref="E44:H44" si="6">SUM(E7:E43)</f>
        <v>1214978</v>
      </c>
      <c r="F44" s="21">
        <f>SUM(F7:F43)</f>
        <v>32854</v>
      </c>
      <c r="G44" s="21">
        <f>SUM(G7:G43)</f>
        <v>1370134</v>
      </c>
      <c r="H44" s="21">
        <f t="shared" si="6"/>
        <v>11287</v>
      </c>
      <c r="I44" s="21">
        <f>SUM(I7:I43)</f>
        <v>16941</v>
      </c>
      <c r="J44" s="21">
        <f>SUM(J7:J43)</f>
        <v>670409</v>
      </c>
      <c r="K44" s="71">
        <f>IFERROR((H44/SUM($G44:$J44))*100,0)</f>
        <v>0.54558962785151177</v>
      </c>
      <c r="L44" s="22">
        <f>IFERROR((I44/SUM($G44:$J44))*100,0)</f>
        <v>0.81889198949521236</v>
      </c>
      <c r="M44" s="22">
        <f>IFERROR((G44/SUM($G44:$J44))*100,0)</f>
        <v>66.229369997935976</v>
      </c>
      <c r="N44" s="32">
        <v>58.665498023720801</v>
      </c>
    </row>
    <row r="45" spans="1:15" x14ac:dyDescent="0.35">
      <c r="K45" s="70"/>
      <c r="L45" s="26"/>
      <c r="M45" s="26"/>
      <c r="N45" s="26"/>
      <c r="O45" s="68"/>
    </row>
    <row r="46" spans="1:15" x14ac:dyDescent="0.35">
      <c r="D46" s="27"/>
      <c r="E46" s="27"/>
      <c r="F46" s="27"/>
      <c r="G46" s="27"/>
      <c r="H46" s="27"/>
      <c r="I46" s="27"/>
      <c r="J46" s="27"/>
    </row>
  </sheetData>
  <sheetProtection password="E931"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3"/>
  <sheetViews>
    <sheetView showGridLines="0" topLeftCell="D16" zoomScale="70" zoomScaleNormal="70" zoomScaleSheetLayoutView="100" workbookViewId="0">
      <selection activeCell="H37" sqref="H37"/>
    </sheetView>
  </sheetViews>
  <sheetFormatPr defaultColWidth="9.1796875" defaultRowHeight="14.5" x14ac:dyDescent="0.35"/>
  <cols>
    <col min="1" max="1" width="9.1796875" style="25" customWidth="1"/>
    <col min="2" max="2" width="5.54296875" style="25" bestFit="1" customWidth="1"/>
    <col min="3" max="3" width="49.81640625" style="25" bestFit="1" customWidth="1"/>
    <col min="4" max="4" width="23.7265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26953125" style="25" customWidth="1"/>
    <col min="14" max="14" width="18" style="25" customWidth="1"/>
    <col min="15" max="15" width="12.1796875" style="25" bestFit="1" customWidth="1"/>
    <col min="16" max="16" width="12.453125" style="25" customWidth="1"/>
    <col min="17" max="17" width="11.54296875" style="25" bestFit="1" customWidth="1"/>
    <col min="18" max="18" width="15.26953125" style="25" customWidth="1"/>
    <col min="19" max="19" width="19.7265625" style="25" customWidth="1"/>
    <col min="20" max="20" width="20.81640625" style="25" customWidth="1"/>
    <col min="21" max="16384" width="9.1796875" style="25"/>
  </cols>
  <sheetData>
    <row r="1" spans="1:14" ht="30.75" customHeight="1" x14ac:dyDescent="0.35"/>
    <row r="2" spans="1:14" ht="15" thickBot="1" x14ac:dyDescent="0.4"/>
    <row r="3" spans="1:14" ht="27" customHeight="1" thickBot="1" x14ac:dyDescent="0.4">
      <c r="B3" s="96" t="s">
        <v>90</v>
      </c>
      <c r="C3" s="97"/>
      <c r="D3" s="97"/>
      <c r="E3" s="97"/>
      <c r="F3" s="97"/>
      <c r="G3" s="97"/>
      <c r="H3" s="97"/>
      <c r="I3" s="97"/>
      <c r="J3" s="97"/>
      <c r="K3" s="97"/>
      <c r="L3" s="97"/>
      <c r="M3" s="97"/>
      <c r="N3" s="98"/>
    </row>
    <row r="4" spans="1:14" ht="66" customHeight="1" x14ac:dyDescent="0.35">
      <c r="B4" s="90" t="s">
        <v>7</v>
      </c>
      <c r="C4" s="90" t="s">
        <v>8</v>
      </c>
      <c r="D4" s="92" t="s">
        <v>9</v>
      </c>
      <c r="E4" s="92" t="s">
        <v>10</v>
      </c>
      <c r="F4" s="92" t="s">
        <v>11</v>
      </c>
      <c r="G4" s="92" t="s">
        <v>12</v>
      </c>
      <c r="H4" s="92" t="s">
        <v>41</v>
      </c>
      <c r="I4" s="92" t="s">
        <v>42</v>
      </c>
      <c r="J4" s="92" t="s">
        <v>13</v>
      </c>
      <c r="K4" s="94" t="s">
        <v>78</v>
      </c>
      <c r="L4" s="92" t="s">
        <v>79</v>
      </c>
      <c r="M4" s="95" t="s">
        <v>80</v>
      </c>
      <c r="N4" s="82"/>
    </row>
    <row r="5" spans="1:14" ht="31" x14ac:dyDescent="0.35">
      <c r="B5" s="91"/>
      <c r="C5" s="91"/>
      <c r="D5" s="93"/>
      <c r="E5" s="93"/>
      <c r="F5" s="93"/>
      <c r="G5" s="93"/>
      <c r="H5" s="93"/>
      <c r="I5" s="93"/>
      <c r="J5" s="93"/>
      <c r="K5" s="88"/>
      <c r="L5" s="93"/>
      <c r="M5" s="53" t="s">
        <v>86</v>
      </c>
      <c r="N5" s="24" t="s">
        <v>85</v>
      </c>
    </row>
    <row r="6" spans="1:14" ht="26.25" customHeight="1" thickBot="1" x14ac:dyDescent="0.4">
      <c r="B6" s="99"/>
      <c r="C6" s="99"/>
      <c r="D6" s="51">
        <v>-1</v>
      </c>
      <c r="E6" s="51">
        <v>-2</v>
      </c>
      <c r="F6" s="51">
        <v>-3</v>
      </c>
      <c r="G6" s="51">
        <v>-4</v>
      </c>
      <c r="H6" s="51">
        <v>-5</v>
      </c>
      <c r="I6" s="51">
        <v>-6</v>
      </c>
      <c r="J6" s="51">
        <v>-7</v>
      </c>
      <c r="K6" s="51">
        <v>-8</v>
      </c>
      <c r="L6" s="51">
        <v>-9</v>
      </c>
      <c r="M6" s="51">
        <v>-10</v>
      </c>
      <c r="N6" s="61">
        <v>-11</v>
      </c>
    </row>
    <row r="7" spans="1:14" ht="15.5" x14ac:dyDescent="0.35">
      <c r="A7" s="27"/>
      <c r="B7" s="63">
        <v>1</v>
      </c>
      <c r="C7" s="41" t="s">
        <v>20</v>
      </c>
      <c r="D7" s="38">
        <f>'[1]Appendix 8'!D35</f>
        <v>445</v>
      </c>
      <c r="E7" s="38">
        <f>'[1]Appendix 8'!F35+'[2]Appendix 8'!F35+'[3]Appendix 8'!F35</f>
        <v>696</v>
      </c>
      <c r="F7" s="38">
        <f>'[1]Appendix 8'!H35+'[2]Appendix 8'!H35+'[3]Appendix 8'!H35</f>
        <v>0</v>
      </c>
      <c r="G7" s="38">
        <f>'[1]Appendix 8'!J35+'[2]Appendix 8'!J35+'[3]Appendix 8'!J35</f>
        <v>692</v>
      </c>
      <c r="H7" s="38">
        <f>'[1]Appendix 8'!L35+'[2]Appendix 8'!L35+'[3]Appendix 8'!L35</f>
        <v>0</v>
      </c>
      <c r="I7" s="38">
        <f>'[1]Appendix 8'!N35+'[2]Appendix 8'!N35+'[3]Appendix 8'!N35</f>
        <v>31</v>
      </c>
      <c r="J7" s="38">
        <f>'[3]Appendix 8'!P35</f>
        <v>418</v>
      </c>
      <c r="K7" s="45">
        <f>IFERROR((H7/SUM($G7:$J7))*100,0)</f>
        <v>0</v>
      </c>
      <c r="L7" s="45">
        <f t="shared" ref="L7" si="0">IFERROR((I7/SUM($G7:$J7))*100,0)</f>
        <v>2.7169149868536371</v>
      </c>
      <c r="M7" s="52">
        <f>IFERROR((G7/SUM($G7:$J7))*100,0)</f>
        <v>60.648553900087641</v>
      </c>
      <c r="N7" s="62">
        <v>50.800426894343651</v>
      </c>
    </row>
    <row r="8" spans="1:14" ht="15.5" x14ac:dyDescent="0.35">
      <c r="A8" s="27"/>
      <c r="B8" s="39">
        <f>B7+1</f>
        <v>2</v>
      </c>
      <c r="C8" s="41" t="s">
        <v>21</v>
      </c>
      <c r="D8" s="38">
        <f>'[1]Appendix 8'!D36</f>
        <v>171</v>
      </c>
      <c r="E8" s="38">
        <f>'[1]Appendix 8'!F36+'[2]Appendix 8'!F36+'[3]Appendix 8'!F36</f>
        <v>888</v>
      </c>
      <c r="F8" s="38">
        <f>'[1]Appendix 8'!H36+'[2]Appendix 8'!H36+'[3]Appendix 8'!H36</f>
        <v>0</v>
      </c>
      <c r="G8" s="38">
        <f>'[1]Appendix 8'!J36+'[2]Appendix 8'!J36+'[3]Appendix 8'!J36</f>
        <v>858</v>
      </c>
      <c r="H8" s="38">
        <f>'[1]Appendix 8'!L36+'[2]Appendix 8'!L36+'[3]Appendix 8'!L36</f>
        <v>0</v>
      </c>
      <c r="I8" s="38">
        <f>'[1]Appendix 8'!N36+'[2]Appendix 8'!N36+'[3]Appendix 8'!N36</f>
        <v>1</v>
      </c>
      <c r="J8" s="38">
        <f>'[3]Appendix 8'!P36</f>
        <v>200</v>
      </c>
      <c r="K8" s="45">
        <f t="shared" ref="K8:K32" si="1">IFERROR((H8/SUM($G8:$J8))*100,0)</f>
        <v>0</v>
      </c>
      <c r="L8" s="46">
        <f t="shared" ref="L8:L32" si="2">IFERROR((I8/SUM($G8:$J8))*100,0)</f>
        <v>9.442870632672333E-2</v>
      </c>
      <c r="M8" s="47">
        <f t="shared" ref="M8:M31" si="3">IFERROR((G8/SUM($G8:$J8))*100,0)</f>
        <v>81.019830028328613</v>
      </c>
      <c r="N8" s="62">
        <v>81.069042316258361</v>
      </c>
    </row>
    <row r="9" spans="1:14" ht="15.5" x14ac:dyDescent="0.35">
      <c r="A9" s="27"/>
      <c r="B9" s="39">
        <f t="shared" ref="B9:B31" si="4">B8+1</f>
        <v>3</v>
      </c>
      <c r="C9" s="23" t="s">
        <v>22</v>
      </c>
      <c r="D9" s="38">
        <f>'[1]Appendix 8'!D37</f>
        <v>2924</v>
      </c>
      <c r="E9" s="38">
        <f>'[1]Appendix 8'!F37+'[2]Appendix 8'!F37+'[3]Appendix 8'!F37</f>
        <v>14021</v>
      </c>
      <c r="F9" s="38">
        <f>'[1]Appendix 8'!H37+'[2]Appendix 8'!H37+'[3]Appendix 8'!H37</f>
        <v>0</v>
      </c>
      <c r="G9" s="38">
        <f>'[1]Appendix 8'!J37+'[2]Appendix 8'!J37+'[3]Appendix 8'!J37</f>
        <v>13568</v>
      </c>
      <c r="H9" s="38">
        <f>'[1]Appendix 8'!L37+'[2]Appendix 8'!L37+'[3]Appendix 8'!L37</f>
        <v>0</v>
      </c>
      <c r="I9" s="38">
        <f>'[1]Appendix 8'!N37+'[2]Appendix 8'!N37+'[3]Appendix 8'!N37</f>
        <v>90</v>
      </c>
      <c r="J9" s="38">
        <f>'[3]Appendix 8'!P37</f>
        <v>3287</v>
      </c>
      <c r="K9" s="45">
        <f t="shared" si="1"/>
        <v>0</v>
      </c>
      <c r="L9" s="46">
        <f t="shared" si="2"/>
        <v>0.53113012688108585</v>
      </c>
      <c r="M9" s="47">
        <f t="shared" si="3"/>
        <v>80.070817350250806</v>
      </c>
      <c r="N9" s="62">
        <v>80.430711610486895</v>
      </c>
    </row>
    <row r="10" spans="1:14" ht="15.5" x14ac:dyDescent="0.35">
      <c r="A10" s="27"/>
      <c r="B10" s="39">
        <f t="shared" si="4"/>
        <v>4</v>
      </c>
      <c r="C10" s="23" t="s">
        <v>23</v>
      </c>
      <c r="D10" s="38">
        <f>'[1]Appendix 8'!D38</f>
        <v>34</v>
      </c>
      <c r="E10" s="38">
        <f>'[1]Appendix 8'!F38+'[2]Appendix 8'!F38+'[3]Appendix 8'!F38</f>
        <v>470</v>
      </c>
      <c r="F10" s="38">
        <f>'[1]Appendix 8'!H38+'[2]Appendix 8'!H38+'[3]Appendix 8'!H38</f>
        <v>0</v>
      </c>
      <c r="G10" s="38">
        <f>'[1]Appendix 8'!J38+'[2]Appendix 8'!J38+'[3]Appendix 8'!J38</f>
        <v>491</v>
      </c>
      <c r="H10" s="38">
        <f>'[1]Appendix 8'!L38+'[2]Appendix 8'!L38+'[3]Appendix 8'!L38</f>
        <v>0</v>
      </c>
      <c r="I10" s="38">
        <f>'[1]Appendix 8'!N38+'[2]Appendix 8'!N38+'[3]Appendix 8'!N38</f>
        <v>0</v>
      </c>
      <c r="J10" s="38">
        <f>'[3]Appendix 8'!P38</f>
        <v>13</v>
      </c>
      <c r="K10" s="45">
        <f t="shared" si="1"/>
        <v>0</v>
      </c>
      <c r="L10" s="46">
        <f t="shared" si="2"/>
        <v>0</v>
      </c>
      <c r="M10" s="47">
        <f t="shared" si="3"/>
        <v>97.420634920634924</v>
      </c>
      <c r="N10" s="62">
        <v>93.372319688109158</v>
      </c>
    </row>
    <row r="11" spans="1:14" ht="15.5" x14ac:dyDescent="0.35">
      <c r="A11" s="27"/>
      <c r="B11" s="39">
        <f t="shared" si="4"/>
        <v>5</v>
      </c>
      <c r="C11" s="23" t="s">
        <v>24</v>
      </c>
      <c r="D11" s="38">
        <f>'[1]Appendix 8'!D39</f>
        <v>1173</v>
      </c>
      <c r="E11" s="38">
        <f>'[1]Appendix 8'!F39+'[2]Appendix 8'!F39+'[3]Appendix 8'!F39</f>
        <v>1852</v>
      </c>
      <c r="F11" s="38">
        <f>'[1]Appendix 8'!H39+'[2]Appendix 8'!H39+'[3]Appendix 8'!H39</f>
        <v>334</v>
      </c>
      <c r="G11" s="38">
        <f>'[1]Appendix 8'!J39+'[2]Appendix 8'!J39+'[3]Appendix 8'!J39</f>
        <v>1672</v>
      </c>
      <c r="H11" s="38">
        <f>'[1]Appendix 8'!L39+'[2]Appendix 8'!L39+'[3]Appendix 8'!L39</f>
        <v>9</v>
      </c>
      <c r="I11" s="38">
        <f>'[1]Appendix 8'!N39+'[2]Appendix 8'!N39+'[3]Appendix 8'!N39</f>
        <v>0</v>
      </c>
      <c r="J11" s="38">
        <f>'[3]Appendix 8'!P39</f>
        <v>1344</v>
      </c>
      <c r="K11" s="45">
        <f t="shared" si="1"/>
        <v>0.2975206611570248</v>
      </c>
      <c r="L11" s="46">
        <f t="shared" si="2"/>
        <v>0</v>
      </c>
      <c r="M11" s="47">
        <f t="shared" si="3"/>
        <v>55.272727272727273</v>
      </c>
      <c r="N11" s="62">
        <v>57.657979293109605</v>
      </c>
    </row>
    <row r="12" spans="1:14" ht="15.5" x14ac:dyDescent="0.35">
      <c r="A12" s="27"/>
      <c r="B12" s="39">
        <f t="shared" si="4"/>
        <v>6</v>
      </c>
      <c r="C12" s="23" t="s">
        <v>25</v>
      </c>
      <c r="D12" s="38">
        <f>'[1]Appendix 8'!D40</f>
        <v>266</v>
      </c>
      <c r="E12" s="38">
        <f>'[1]Appendix 8'!F40+'[2]Appendix 8'!F40+'[3]Appendix 8'!F40</f>
        <v>657</v>
      </c>
      <c r="F12" s="38">
        <f>'[1]Appendix 8'!H40+'[2]Appendix 8'!H40+'[3]Appendix 8'!H40</f>
        <v>0</v>
      </c>
      <c r="G12" s="38">
        <f>'[1]Appendix 8'!J40+'[2]Appendix 8'!J40+'[3]Appendix 8'!J40</f>
        <v>624</v>
      </c>
      <c r="H12" s="38">
        <f>'[1]Appendix 8'!L40+'[2]Appendix 8'!L40+'[3]Appendix 8'!L40</f>
        <v>0</v>
      </c>
      <c r="I12" s="38">
        <f>'[1]Appendix 8'!N40+'[2]Appendix 8'!N40+'[3]Appendix 8'!N40</f>
        <v>0</v>
      </c>
      <c r="J12" s="38">
        <f>'[3]Appendix 8'!P40</f>
        <v>420</v>
      </c>
      <c r="K12" s="45">
        <f t="shared" si="1"/>
        <v>0</v>
      </c>
      <c r="L12" s="46">
        <f t="shared" si="2"/>
        <v>0</v>
      </c>
      <c r="M12" s="47">
        <f t="shared" si="3"/>
        <v>59.770114942528743</v>
      </c>
      <c r="N12" s="62">
        <v>71.822033898305079</v>
      </c>
    </row>
    <row r="13" spans="1:14" ht="15.5" x14ac:dyDescent="0.35">
      <c r="A13" s="27"/>
      <c r="B13" s="39">
        <f t="shared" si="4"/>
        <v>7</v>
      </c>
      <c r="C13" s="23" t="s">
        <v>16</v>
      </c>
      <c r="D13" s="38">
        <f>'[1]Appendix 8'!D41</f>
        <v>68</v>
      </c>
      <c r="E13" s="38">
        <f>'[1]Appendix 8'!F41+'[2]Appendix 8'!F41+'[3]Appendix 8'!F41</f>
        <v>53</v>
      </c>
      <c r="F13" s="38">
        <f>'[1]Appendix 8'!H41+'[2]Appendix 8'!H41+'[3]Appendix 8'!H41</f>
        <v>0</v>
      </c>
      <c r="G13" s="38">
        <f>'[1]Appendix 8'!J41+'[2]Appendix 8'!J41+'[3]Appendix 8'!J41</f>
        <v>57</v>
      </c>
      <c r="H13" s="38">
        <f>'[1]Appendix 8'!L41+'[2]Appendix 8'!L41+'[3]Appendix 8'!L41</f>
        <v>0</v>
      </c>
      <c r="I13" s="38">
        <f>'[1]Appendix 8'!N41+'[2]Appendix 8'!N41+'[3]Appendix 8'!N41</f>
        <v>0</v>
      </c>
      <c r="J13" s="38">
        <f>'[3]Appendix 8'!P41</f>
        <v>64</v>
      </c>
      <c r="K13" s="45">
        <f t="shared" si="1"/>
        <v>0</v>
      </c>
      <c r="L13" s="46">
        <f t="shared" si="2"/>
        <v>0</v>
      </c>
      <c r="M13" s="47">
        <f t="shared" si="3"/>
        <v>47.107438016528924</v>
      </c>
      <c r="N13" s="62">
        <v>30.612244897959183</v>
      </c>
    </row>
    <row r="14" spans="1:14" ht="15.5" x14ac:dyDescent="0.35">
      <c r="A14" s="27"/>
      <c r="B14" s="39">
        <f t="shared" si="4"/>
        <v>8</v>
      </c>
      <c r="C14" s="23" t="s">
        <v>26</v>
      </c>
      <c r="D14" s="38">
        <f>'[1]Appendix 8'!D42</f>
        <v>1</v>
      </c>
      <c r="E14" s="38">
        <f>'[1]Appendix 8'!F42+'[2]Appendix 8'!F42+'[3]Appendix 8'!F42</f>
        <v>399</v>
      </c>
      <c r="F14" s="38">
        <f>'[1]Appendix 8'!H42+'[2]Appendix 8'!H42+'[3]Appendix 8'!H42</f>
        <v>0</v>
      </c>
      <c r="G14" s="38">
        <f>'[1]Appendix 8'!J42+'[2]Appendix 8'!J42+'[3]Appendix 8'!J42</f>
        <v>400</v>
      </c>
      <c r="H14" s="38">
        <f>'[1]Appendix 8'!L42+'[2]Appendix 8'!L42+'[3]Appendix 8'!L42</f>
        <v>0</v>
      </c>
      <c r="I14" s="38">
        <f>'[1]Appendix 8'!N42+'[2]Appendix 8'!N42+'[3]Appendix 8'!N42</f>
        <v>0</v>
      </c>
      <c r="J14" s="38">
        <f>'[3]Appendix 8'!P42</f>
        <v>0</v>
      </c>
      <c r="K14" s="45">
        <f t="shared" si="1"/>
        <v>0</v>
      </c>
      <c r="L14" s="46">
        <f t="shared" si="2"/>
        <v>0</v>
      </c>
      <c r="M14" s="47">
        <f t="shared" si="3"/>
        <v>100</v>
      </c>
      <c r="N14" s="62">
        <v>99.871630295250327</v>
      </c>
    </row>
    <row r="15" spans="1:14" ht="15.5" x14ac:dyDescent="0.35">
      <c r="A15" s="27"/>
      <c r="B15" s="39">
        <f t="shared" si="4"/>
        <v>9</v>
      </c>
      <c r="C15" s="23" t="s">
        <v>27</v>
      </c>
      <c r="D15" s="38">
        <f>'[1]Appendix 8'!D43</f>
        <v>540</v>
      </c>
      <c r="E15" s="38">
        <f>'[1]Appendix 8'!F43+'[2]Appendix 8'!F43+'[3]Appendix 8'!F43</f>
        <v>48</v>
      </c>
      <c r="F15" s="38">
        <f>'[1]Appendix 8'!H43+'[2]Appendix 8'!H43+'[3]Appendix 8'!H43</f>
        <v>0</v>
      </c>
      <c r="G15" s="38">
        <f>'[1]Appendix 8'!J43+'[2]Appendix 8'!J43+'[3]Appendix 8'!J43</f>
        <v>26</v>
      </c>
      <c r="H15" s="38">
        <f>'[1]Appendix 8'!L43+'[2]Appendix 8'!L43+'[3]Appendix 8'!L43</f>
        <v>0</v>
      </c>
      <c r="I15" s="38">
        <f>'[1]Appendix 8'!N43+'[2]Appendix 8'!N43+'[3]Appendix 8'!N43</f>
        <v>0</v>
      </c>
      <c r="J15" s="38">
        <f>'[3]Appendix 8'!P43</f>
        <v>562</v>
      </c>
      <c r="K15" s="45">
        <f t="shared" si="1"/>
        <v>0</v>
      </c>
      <c r="L15" s="46">
        <f t="shared" si="2"/>
        <v>0</v>
      </c>
      <c r="M15" s="47">
        <f t="shared" si="3"/>
        <v>4.4217687074829932</v>
      </c>
      <c r="N15" s="62">
        <v>4.7619047619047619</v>
      </c>
    </row>
    <row r="16" spans="1:14" ht="15.5" x14ac:dyDescent="0.35">
      <c r="A16" s="27"/>
      <c r="B16" s="39">
        <f t="shared" si="4"/>
        <v>10</v>
      </c>
      <c r="C16" s="23" t="s">
        <v>28</v>
      </c>
      <c r="D16" s="38">
        <f>'[1]Appendix 8'!D44</f>
        <v>618</v>
      </c>
      <c r="E16" s="38">
        <f>'[1]Appendix 8'!F44+'[2]Appendix 8'!F44+'[3]Appendix 8'!F44</f>
        <v>14362</v>
      </c>
      <c r="F16" s="38">
        <f>'[1]Appendix 8'!H44+'[2]Appendix 8'!H44+'[3]Appendix 8'!H44</f>
        <v>0</v>
      </c>
      <c r="G16" s="38">
        <f>'[1]Appendix 8'!J44+'[2]Appendix 8'!J44+'[3]Appendix 8'!J44</f>
        <v>14449</v>
      </c>
      <c r="H16" s="38">
        <f>'[1]Appendix 8'!L44+'[2]Appendix 8'!L44+'[3]Appendix 8'!L44</f>
        <v>0</v>
      </c>
      <c r="I16" s="38">
        <f>'[1]Appendix 8'!N44+'[2]Appendix 8'!N44+'[3]Appendix 8'!N44</f>
        <v>0</v>
      </c>
      <c r="J16" s="38">
        <f>'[3]Appendix 8'!P44</f>
        <v>574</v>
      </c>
      <c r="K16" s="45">
        <f t="shared" si="1"/>
        <v>0</v>
      </c>
      <c r="L16" s="46">
        <f t="shared" si="2"/>
        <v>0</v>
      </c>
      <c r="M16" s="47">
        <f t="shared" si="3"/>
        <v>96.179191905744517</v>
      </c>
      <c r="N16" s="62">
        <v>96.15504261805512</v>
      </c>
    </row>
    <row r="17" spans="1:14" ht="15.5" x14ac:dyDescent="0.35">
      <c r="A17" s="27"/>
      <c r="B17" s="39">
        <f t="shared" si="4"/>
        <v>11</v>
      </c>
      <c r="C17" s="23" t="s">
        <v>29</v>
      </c>
      <c r="D17" s="38">
        <f>'[1]Appendix 8'!D45</f>
        <v>1922</v>
      </c>
      <c r="E17" s="38">
        <f>'[1]Appendix 8'!F45+'[2]Appendix 8'!F45+'[3]Appendix 8'!F45</f>
        <v>8425</v>
      </c>
      <c r="F17" s="38">
        <f>'[1]Appendix 8'!H45+'[2]Appendix 8'!H45+'[3]Appendix 8'!H45</f>
        <v>19</v>
      </c>
      <c r="G17" s="38">
        <f>'[1]Appendix 8'!J45+'[2]Appendix 8'!J45+'[3]Appendix 8'!J45</f>
        <v>8325</v>
      </c>
      <c r="H17" s="38">
        <f>'[1]Appendix 8'!L45+'[2]Appendix 8'!L45+'[3]Appendix 8'!L45</f>
        <v>4</v>
      </c>
      <c r="I17" s="38">
        <f>'[1]Appendix 8'!N45+'[2]Appendix 8'!N45+'[3]Appendix 8'!N45</f>
        <v>5</v>
      </c>
      <c r="J17" s="38">
        <f>'[3]Appendix 8'!P45</f>
        <v>2017</v>
      </c>
      <c r="K17" s="45">
        <f t="shared" si="1"/>
        <v>3.8643609313109846E-2</v>
      </c>
      <c r="L17" s="46">
        <f t="shared" si="2"/>
        <v>4.8304511641387306E-2</v>
      </c>
      <c r="M17" s="47">
        <f t="shared" si="3"/>
        <v>80.427011882909866</v>
      </c>
      <c r="N17" s="62">
        <v>81.003514252245211</v>
      </c>
    </row>
    <row r="18" spans="1:14" ht="15.5" x14ac:dyDescent="0.35">
      <c r="A18" s="27"/>
      <c r="B18" s="39">
        <f t="shared" si="4"/>
        <v>12</v>
      </c>
      <c r="C18" s="23" t="s">
        <v>17</v>
      </c>
      <c r="D18" s="38">
        <f>'[1]Appendix 8'!D46</f>
        <v>402</v>
      </c>
      <c r="E18" s="38">
        <f>'[1]Appendix 8'!F46+'[2]Appendix 8'!F46+'[3]Appendix 8'!F46</f>
        <v>1609</v>
      </c>
      <c r="F18" s="38">
        <f>'[1]Appendix 8'!H46+'[2]Appendix 8'!H46+'[3]Appendix 8'!H46</f>
        <v>1</v>
      </c>
      <c r="G18" s="38">
        <f>'[1]Appendix 8'!J46+'[2]Appendix 8'!J46+'[3]Appendix 8'!J46</f>
        <v>1589</v>
      </c>
      <c r="H18" s="38">
        <f>'[1]Appendix 8'!L46+'[2]Appendix 8'!L46+'[3]Appendix 8'!L46</f>
        <v>0</v>
      </c>
      <c r="I18" s="38">
        <f>'[1]Appendix 8'!N46+'[2]Appendix 8'!N46+'[3]Appendix 8'!N46</f>
        <v>0</v>
      </c>
      <c r="J18" s="38">
        <f>'[3]Appendix 8'!P46</f>
        <v>422</v>
      </c>
      <c r="K18" s="45">
        <f t="shared" si="1"/>
        <v>0</v>
      </c>
      <c r="L18" s="46">
        <f t="shared" si="2"/>
        <v>0</v>
      </c>
      <c r="M18" s="47">
        <f t="shared" si="3"/>
        <v>79.015415216310288</v>
      </c>
      <c r="N18" s="62">
        <v>88.573052870949397</v>
      </c>
    </row>
    <row r="19" spans="1:14" ht="15.5" x14ac:dyDescent="0.35">
      <c r="A19" s="27"/>
      <c r="B19" s="39">
        <f t="shared" si="4"/>
        <v>13</v>
      </c>
      <c r="C19" s="42" t="s">
        <v>30</v>
      </c>
      <c r="D19" s="38">
        <f>'[1]Appendix 8'!D47</f>
        <v>21</v>
      </c>
      <c r="E19" s="38">
        <f>'[1]Appendix 8'!F47+'[2]Appendix 8'!F47+'[3]Appendix 8'!F47</f>
        <v>34</v>
      </c>
      <c r="F19" s="38">
        <f>'[1]Appendix 8'!H47+'[2]Appendix 8'!H47+'[3]Appendix 8'!H47</f>
        <v>0</v>
      </c>
      <c r="G19" s="38">
        <f>'[1]Appendix 8'!J47+'[2]Appendix 8'!J47+'[3]Appendix 8'!J47</f>
        <v>29</v>
      </c>
      <c r="H19" s="38">
        <f>'[1]Appendix 8'!L47+'[2]Appendix 8'!L47+'[3]Appendix 8'!L47</f>
        <v>0</v>
      </c>
      <c r="I19" s="38">
        <f>'[1]Appendix 8'!N47+'[2]Appendix 8'!N47+'[3]Appendix 8'!N47</f>
        <v>0</v>
      </c>
      <c r="J19" s="38">
        <f>'[3]Appendix 8'!P47</f>
        <v>26</v>
      </c>
      <c r="K19" s="45">
        <f t="shared" si="1"/>
        <v>0</v>
      </c>
      <c r="L19" s="46">
        <f t="shared" si="2"/>
        <v>0</v>
      </c>
      <c r="M19" s="47">
        <f t="shared" si="3"/>
        <v>52.72727272727272</v>
      </c>
      <c r="N19" s="62">
        <v>38.235294117647058</v>
      </c>
    </row>
    <row r="20" spans="1:14" ht="15.5" x14ac:dyDescent="0.35">
      <c r="A20" s="27"/>
      <c r="B20" s="39">
        <f t="shared" si="4"/>
        <v>14</v>
      </c>
      <c r="C20" s="42" t="s">
        <v>31</v>
      </c>
      <c r="D20" s="38">
        <f>'[1]Appendix 8'!D48</f>
        <v>8048</v>
      </c>
      <c r="E20" s="38">
        <f>'[1]Appendix 8'!F48+'[2]Appendix 8'!F48+'[3]Appendix 8'!F48</f>
        <v>2129</v>
      </c>
      <c r="F20" s="38">
        <f>'[1]Appendix 8'!H48+'[2]Appendix 8'!H48+'[3]Appendix 8'!H48</f>
        <v>0</v>
      </c>
      <c r="G20" s="38">
        <f>'[1]Appendix 8'!J48+'[2]Appendix 8'!J48+'[3]Appendix 8'!J48</f>
        <v>2652</v>
      </c>
      <c r="H20" s="38">
        <f>'[1]Appendix 8'!L48+'[2]Appendix 8'!L48+'[3]Appendix 8'!L48</f>
        <v>16</v>
      </c>
      <c r="I20" s="38">
        <f>'[1]Appendix 8'!N48+'[2]Appendix 8'!N48+'[3]Appendix 8'!N48</f>
        <v>0</v>
      </c>
      <c r="J20" s="38">
        <f>'[3]Appendix 8'!P48</f>
        <v>7509</v>
      </c>
      <c r="K20" s="45">
        <f t="shared" si="1"/>
        <v>0.15721725459369165</v>
      </c>
      <c r="L20" s="46">
        <f t="shared" si="2"/>
        <v>0</v>
      </c>
      <c r="M20" s="47">
        <f t="shared" si="3"/>
        <v>26.058759948904392</v>
      </c>
      <c r="N20" s="62">
        <v>28.003217733285663</v>
      </c>
    </row>
    <row r="21" spans="1:14" ht="15.5" x14ac:dyDescent="0.35">
      <c r="A21" s="27"/>
      <c r="B21" s="39">
        <f t="shared" si="4"/>
        <v>15</v>
      </c>
      <c r="C21" s="23" t="s">
        <v>32</v>
      </c>
      <c r="D21" s="38">
        <f>'[1]Appendix 8'!D49</f>
        <v>1595</v>
      </c>
      <c r="E21" s="38">
        <f>'[1]Appendix 8'!F49+'[2]Appendix 8'!F49+'[3]Appendix 8'!F49</f>
        <v>5489</v>
      </c>
      <c r="F21" s="38">
        <f>'[1]Appendix 8'!H49+'[2]Appendix 8'!H49+'[3]Appendix 8'!H49</f>
        <v>0</v>
      </c>
      <c r="G21" s="38">
        <f>'[1]Appendix 8'!J49+'[2]Appendix 8'!J49+'[3]Appendix 8'!J49</f>
        <v>5557</v>
      </c>
      <c r="H21" s="38">
        <f>'[1]Appendix 8'!L49+'[2]Appendix 8'!L49+'[3]Appendix 8'!L49</f>
        <v>0</v>
      </c>
      <c r="I21" s="38">
        <f>'[1]Appendix 8'!N49+'[2]Appendix 8'!N49+'[3]Appendix 8'!N49</f>
        <v>1</v>
      </c>
      <c r="J21" s="38">
        <f>'[3]Appendix 8'!P49</f>
        <v>1526</v>
      </c>
      <c r="K21" s="45">
        <f t="shared" si="1"/>
        <v>0</v>
      </c>
      <c r="L21" s="46">
        <f t="shared" si="2"/>
        <v>1.411631846414455E-2</v>
      </c>
      <c r="M21" s="47">
        <f t="shared" si="3"/>
        <v>78.444381705251274</v>
      </c>
      <c r="N21" s="62">
        <v>77.260422306442877</v>
      </c>
    </row>
    <row r="22" spans="1:14" ht="15.5" x14ac:dyDescent="0.35">
      <c r="A22" s="27"/>
      <c r="B22" s="39">
        <f t="shared" si="4"/>
        <v>16</v>
      </c>
      <c r="C22" s="23" t="s">
        <v>33</v>
      </c>
      <c r="D22" s="38">
        <f>'[1]Appendix 8'!D50</f>
        <v>753</v>
      </c>
      <c r="E22" s="38">
        <f>'[1]Appendix 8'!F50+'[2]Appendix 8'!F50+'[3]Appendix 8'!F50</f>
        <v>571</v>
      </c>
      <c r="F22" s="38">
        <f>'[1]Appendix 8'!H50+'[2]Appendix 8'!H50+'[3]Appendix 8'!H50</f>
        <v>0</v>
      </c>
      <c r="G22" s="38">
        <f>'[1]Appendix 8'!J50+'[2]Appendix 8'!J50+'[3]Appendix 8'!J50</f>
        <v>1119</v>
      </c>
      <c r="H22" s="38">
        <f>'[1]Appendix 8'!L50+'[2]Appendix 8'!L50+'[3]Appendix 8'!L50</f>
        <v>0</v>
      </c>
      <c r="I22" s="38">
        <f>'[1]Appendix 8'!N50+'[2]Appendix 8'!N50+'[3]Appendix 8'!N50</f>
        <v>0</v>
      </c>
      <c r="J22" s="38">
        <f>'[3]Appendix 8'!P50</f>
        <v>205</v>
      </c>
      <c r="K22" s="45">
        <f t="shared" si="1"/>
        <v>0</v>
      </c>
      <c r="L22" s="46">
        <f t="shared" si="2"/>
        <v>0</v>
      </c>
      <c r="M22" s="47">
        <f t="shared" si="3"/>
        <v>84.516616314199396</v>
      </c>
      <c r="N22" s="62">
        <v>61.24549665465775</v>
      </c>
    </row>
    <row r="23" spans="1:14" ht="15.5" x14ac:dyDescent="0.35">
      <c r="A23" s="27"/>
      <c r="B23" s="39">
        <f t="shared" si="4"/>
        <v>17</v>
      </c>
      <c r="C23" s="23" t="s">
        <v>34</v>
      </c>
      <c r="D23" s="38">
        <f>'[1]Appendix 8'!D51</f>
        <v>2393</v>
      </c>
      <c r="E23" s="38">
        <f>'[1]Appendix 8'!F51+'[2]Appendix 8'!F51+'[3]Appendix 8'!F51</f>
        <v>1371</v>
      </c>
      <c r="F23" s="38">
        <f>'[1]Appendix 8'!H51+'[2]Appendix 8'!H51+'[3]Appendix 8'!H51</f>
        <v>0</v>
      </c>
      <c r="G23" s="38">
        <f>'[1]Appendix 8'!J51+'[2]Appendix 8'!J51+'[3]Appendix 8'!J51</f>
        <v>2004</v>
      </c>
      <c r="H23" s="38">
        <f>'[1]Appendix 8'!L51+'[2]Appendix 8'!L51+'[3]Appendix 8'!L51</f>
        <v>0</v>
      </c>
      <c r="I23" s="38">
        <f>'[1]Appendix 8'!N51+'[2]Appendix 8'!N51+'[3]Appendix 8'!N51</f>
        <v>103</v>
      </c>
      <c r="J23" s="38">
        <f>'[3]Appendix 8'!P51</f>
        <v>1657</v>
      </c>
      <c r="K23" s="45">
        <f t="shared" si="1"/>
        <v>0</v>
      </c>
      <c r="L23" s="46">
        <f t="shared" si="2"/>
        <v>2.736450584484591</v>
      </c>
      <c r="M23" s="47">
        <f t="shared" si="3"/>
        <v>53.241232731137089</v>
      </c>
      <c r="N23" s="62">
        <v>45.991466427127783</v>
      </c>
    </row>
    <row r="24" spans="1:14" ht="15.5" x14ac:dyDescent="0.35">
      <c r="A24" s="27"/>
      <c r="B24" s="39">
        <f t="shared" si="4"/>
        <v>18</v>
      </c>
      <c r="C24" s="23" t="s">
        <v>35</v>
      </c>
      <c r="D24" s="38">
        <f>'[1]Appendix 8'!D52</f>
        <v>6062</v>
      </c>
      <c r="E24" s="38">
        <f>'[1]Appendix 8'!F52+'[2]Appendix 8'!F52+'[3]Appendix 8'!F52</f>
        <v>4920</v>
      </c>
      <c r="F24" s="38">
        <f>'[1]Appendix 8'!H52+'[2]Appendix 8'!H52+'[3]Appendix 8'!H52</f>
        <v>0</v>
      </c>
      <c r="G24" s="38">
        <f>'[1]Appendix 8'!J52+'[2]Appendix 8'!J52+'[3]Appendix 8'!J52</f>
        <v>5955</v>
      </c>
      <c r="H24" s="38">
        <f>'[1]Appendix 8'!L52+'[2]Appendix 8'!L52+'[3]Appendix 8'!L52</f>
        <v>1</v>
      </c>
      <c r="I24" s="38">
        <f>'[1]Appendix 8'!N52+'[2]Appendix 8'!N52+'[3]Appendix 8'!N52</f>
        <v>0</v>
      </c>
      <c r="J24" s="38">
        <f>'[3]Appendix 8'!P52</f>
        <v>5026</v>
      </c>
      <c r="K24" s="45">
        <f t="shared" si="1"/>
        <v>9.1058095064651245E-3</v>
      </c>
      <c r="L24" s="46">
        <f t="shared" si="2"/>
        <v>0</v>
      </c>
      <c r="M24" s="47">
        <f t="shared" si="3"/>
        <v>54.225095610999816</v>
      </c>
      <c r="N24" s="62">
        <v>42.272164555756596</v>
      </c>
    </row>
    <row r="25" spans="1:14" ht="15.5" x14ac:dyDescent="0.35">
      <c r="A25" s="27"/>
      <c r="B25" s="39">
        <f t="shared" si="4"/>
        <v>19</v>
      </c>
      <c r="C25" s="23" t="s">
        <v>36</v>
      </c>
      <c r="D25" s="38">
        <f>'[1]Appendix 8'!D53</f>
        <v>1612</v>
      </c>
      <c r="E25" s="38">
        <f>'[1]Appendix 8'!F53+'[2]Appendix 8'!F53+'[3]Appendix 8'!F53</f>
        <v>846</v>
      </c>
      <c r="F25" s="38">
        <f>'[1]Appendix 8'!H53+'[2]Appendix 8'!H53+'[3]Appendix 8'!H53</f>
        <v>0</v>
      </c>
      <c r="G25" s="38">
        <f>'[1]Appendix 8'!J53+'[2]Appendix 8'!J53+'[3]Appendix 8'!J53</f>
        <v>1458</v>
      </c>
      <c r="H25" s="38">
        <f>'[1]Appendix 8'!L53+'[2]Appendix 8'!L53+'[3]Appendix 8'!L53</f>
        <v>0</v>
      </c>
      <c r="I25" s="38">
        <f>'[1]Appendix 8'!N53+'[2]Appendix 8'!N53+'[3]Appendix 8'!N53</f>
        <v>0</v>
      </c>
      <c r="J25" s="38">
        <f>'[3]Appendix 8'!P53</f>
        <v>989</v>
      </c>
      <c r="K25" s="45">
        <f t="shared" si="1"/>
        <v>0</v>
      </c>
      <c r="L25" s="46">
        <f t="shared" si="2"/>
        <v>0</v>
      </c>
      <c r="M25" s="47">
        <f t="shared" si="3"/>
        <v>59.583163056804246</v>
      </c>
      <c r="N25" s="62">
        <v>67.115463076295384</v>
      </c>
    </row>
    <row r="26" spans="1:14" ht="15.5" x14ac:dyDescent="0.35">
      <c r="A26" s="27"/>
      <c r="B26" s="39">
        <f t="shared" si="4"/>
        <v>20</v>
      </c>
      <c r="C26" s="23" t="s">
        <v>37</v>
      </c>
      <c r="D26" s="38">
        <f>'[1]Appendix 8'!D54</f>
        <v>29</v>
      </c>
      <c r="E26" s="38">
        <f>'[1]Appendix 8'!F54+'[2]Appendix 8'!F54+'[3]Appendix 8'!F54</f>
        <v>0</v>
      </c>
      <c r="F26" s="38">
        <f>'[1]Appendix 8'!H54+'[2]Appendix 8'!H54+'[3]Appendix 8'!H54</f>
        <v>0</v>
      </c>
      <c r="G26" s="38">
        <f>'[1]Appendix 8'!J54+'[2]Appendix 8'!J54+'[3]Appendix 8'!J54</f>
        <v>0</v>
      </c>
      <c r="H26" s="38">
        <f>'[1]Appendix 8'!L54+'[2]Appendix 8'!L54+'[3]Appendix 8'!L54</f>
        <v>0</v>
      </c>
      <c r="I26" s="38">
        <f>'[1]Appendix 8'!N54+'[2]Appendix 8'!N54+'[3]Appendix 8'!N54</f>
        <v>0</v>
      </c>
      <c r="J26" s="38">
        <f>'[3]Appendix 8'!P54</f>
        <v>29</v>
      </c>
      <c r="K26" s="45">
        <f t="shared" si="1"/>
        <v>0</v>
      </c>
      <c r="L26" s="46">
        <f t="shared" si="2"/>
        <v>0</v>
      </c>
      <c r="M26" s="47">
        <f t="shared" si="3"/>
        <v>0</v>
      </c>
      <c r="N26" s="62">
        <v>3.3333333333333335</v>
      </c>
    </row>
    <row r="27" spans="1:14" ht="15.5" x14ac:dyDescent="0.35">
      <c r="A27" s="27"/>
      <c r="B27" s="39">
        <f t="shared" si="4"/>
        <v>21</v>
      </c>
      <c r="C27" s="23" t="s">
        <v>38</v>
      </c>
      <c r="D27" s="38">
        <f>'[1]Appendix 8'!D55</f>
        <v>1707</v>
      </c>
      <c r="E27" s="38">
        <f>'[1]Appendix 8'!F55+'[2]Appendix 8'!F55+'[3]Appendix 8'!F55</f>
        <v>3396</v>
      </c>
      <c r="F27" s="38">
        <f>'[1]Appendix 8'!H55+'[2]Appendix 8'!H55+'[3]Appendix 8'!H55</f>
        <v>0</v>
      </c>
      <c r="G27" s="38">
        <f>'[1]Appendix 8'!J55+'[2]Appendix 8'!J55+'[3]Appendix 8'!J55</f>
        <v>3503</v>
      </c>
      <c r="H27" s="38">
        <f>'[1]Appendix 8'!L55+'[2]Appendix 8'!L55+'[3]Appendix 8'!L55</f>
        <v>21</v>
      </c>
      <c r="I27" s="38">
        <f>'[1]Appendix 8'!N55+'[2]Appendix 8'!N55+'[3]Appendix 8'!N55</f>
        <v>23</v>
      </c>
      <c r="J27" s="38">
        <f>'[3]Appendix 8'!P55</f>
        <v>1336</v>
      </c>
      <c r="K27" s="45">
        <f t="shared" si="1"/>
        <v>0.43006348556215446</v>
      </c>
      <c r="L27" s="46">
        <f t="shared" si="2"/>
        <v>0.4710219127585501</v>
      </c>
      <c r="M27" s="47">
        <f t="shared" si="3"/>
        <v>71.738685234486994</v>
      </c>
      <c r="N27" s="62">
        <v>71.091445427728615</v>
      </c>
    </row>
    <row r="28" spans="1:14" ht="15.5" x14ac:dyDescent="0.35">
      <c r="A28" s="27"/>
      <c r="B28" s="39">
        <f t="shared" si="4"/>
        <v>22</v>
      </c>
      <c r="C28" s="23" t="s">
        <v>18</v>
      </c>
      <c r="D28" s="38">
        <f>'[1]Appendix 8'!D56</f>
        <v>0</v>
      </c>
      <c r="E28" s="38">
        <f>'[1]Appendix 8'!F56+'[2]Appendix 8'!F56+'[3]Appendix 8'!F56</f>
        <v>4</v>
      </c>
      <c r="F28" s="38">
        <f>'[1]Appendix 8'!H56+'[2]Appendix 8'!H56+'[3]Appendix 8'!H56</f>
        <v>0</v>
      </c>
      <c r="G28" s="38">
        <f>'[1]Appendix 8'!J56+'[2]Appendix 8'!J56+'[3]Appendix 8'!J56</f>
        <v>0</v>
      </c>
      <c r="H28" s="38">
        <f>'[1]Appendix 8'!L56+'[2]Appendix 8'!L56+'[3]Appendix 8'!L56</f>
        <v>0</v>
      </c>
      <c r="I28" s="38">
        <f>'[1]Appendix 8'!N56+'[2]Appendix 8'!N56+'[3]Appendix 8'!N56</f>
        <v>0</v>
      </c>
      <c r="J28" s="38">
        <f>'[3]Appendix 8'!P56</f>
        <v>3</v>
      </c>
      <c r="K28" s="45">
        <f t="shared" si="1"/>
        <v>0</v>
      </c>
      <c r="L28" s="46">
        <f t="shared" si="2"/>
        <v>0</v>
      </c>
      <c r="M28" s="47">
        <f t="shared" si="3"/>
        <v>0</v>
      </c>
      <c r="N28" s="62">
        <v>100</v>
      </c>
    </row>
    <row r="29" spans="1:14" ht="15.5" x14ac:dyDescent="0.35">
      <c r="A29" s="27"/>
      <c r="B29" s="39">
        <f t="shared" si="4"/>
        <v>23</v>
      </c>
      <c r="C29" s="23" t="s">
        <v>39</v>
      </c>
      <c r="D29" s="38">
        <f>'[1]Appendix 8'!D57</f>
        <v>97</v>
      </c>
      <c r="E29" s="38">
        <f>'[1]Appendix 8'!F57+'[2]Appendix 8'!F57+'[3]Appendix 8'!F57</f>
        <v>1032</v>
      </c>
      <c r="F29" s="38">
        <f>'[1]Appendix 8'!H57+'[2]Appendix 8'!H57+'[3]Appendix 8'!H57</f>
        <v>4</v>
      </c>
      <c r="G29" s="38">
        <f>'[1]Appendix 8'!J57+'[2]Appendix 8'!J57+'[3]Appendix 8'!J57</f>
        <v>1044</v>
      </c>
      <c r="H29" s="38">
        <f>'[1]Appendix 8'!L57+'[2]Appendix 8'!L57+'[3]Appendix 8'!L57</f>
        <v>1</v>
      </c>
      <c r="I29" s="38">
        <f>'[1]Appendix 8'!N57+'[2]Appendix 8'!N57+'[3]Appendix 8'!N57</f>
        <v>3</v>
      </c>
      <c r="J29" s="38">
        <f>'[3]Appendix 8'!P57</f>
        <v>81</v>
      </c>
      <c r="K29" s="45">
        <f t="shared" si="1"/>
        <v>8.8573959255978746E-2</v>
      </c>
      <c r="L29" s="46">
        <f t="shared" si="2"/>
        <v>0.26572187776793621</v>
      </c>
      <c r="M29" s="47">
        <f t="shared" si="3"/>
        <v>92.47121346324181</v>
      </c>
      <c r="N29" s="62">
        <v>91.15207373271889</v>
      </c>
    </row>
    <row r="30" spans="1:14" ht="15.5" x14ac:dyDescent="0.35">
      <c r="A30" s="27"/>
      <c r="B30" s="39">
        <f t="shared" si="4"/>
        <v>24</v>
      </c>
      <c r="C30" s="23" t="s">
        <v>19</v>
      </c>
      <c r="D30" s="38">
        <f>'[1]Appendix 8'!D58</f>
        <v>42</v>
      </c>
      <c r="E30" s="38">
        <f>'[1]Appendix 8'!F58+'[2]Appendix 8'!F58+'[3]Appendix 8'!F58</f>
        <v>72</v>
      </c>
      <c r="F30" s="38">
        <f>'[1]Appendix 8'!H58+'[2]Appendix 8'!H58+'[3]Appendix 8'!H58</f>
        <v>0</v>
      </c>
      <c r="G30" s="38">
        <f>'[1]Appendix 8'!J58+'[2]Appendix 8'!J58+'[3]Appendix 8'!J58</f>
        <v>69</v>
      </c>
      <c r="H30" s="38">
        <f>'[1]Appendix 8'!L58+'[2]Appendix 8'!L58+'[3]Appendix 8'!L58</f>
        <v>0</v>
      </c>
      <c r="I30" s="38">
        <f>'[1]Appendix 8'!N58+'[2]Appendix 8'!N58+'[3]Appendix 8'!N58</f>
        <v>0</v>
      </c>
      <c r="J30" s="38">
        <f>'[3]Appendix 8'!P58</f>
        <v>45</v>
      </c>
      <c r="K30" s="45">
        <f t="shared" si="1"/>
        <v>0</v>
      </c>
      <c r="L30" s="46">
        <f t="shared" si="2"/>
        <v>0</v>
      </c>
      <c r="M30" s="47">
        <f t="shared" si="3"/>
        <v>60.526315789473685</v>
      </c>
      <c r="N30" s="62">
        <v>51.724137931034484</v>
      </c>
    </row>
    <row r="31" spans="1:14" s="36" customFormat="1" ht="15.5" x14ac:dyDescent="0.35">
      <c r="A31" s="37"/>
      <c r="B31" s="39">
        <f t="shared" si="4"/>
        <v>25</v>
      </c>
      <c r="C31" s="23" t="s">
        <v>40</v>
      </c>
      <c r="D31" s="38">
        <f>'[1]Appendix 8'!D59</f>
        <v>224</v>
      </c>
      <c r="E31" s="38">
        <f>'[1]Appendix 8'!F59+'[2]Appendix 8'!F59+'[3]Appendix 8'!F59</f>
        <v>1965</v>
      </c>
      <c r="F31" s="38">
        <f>'[1]Appendix 8'!H59+'[2]Appendix 8'!H59+'[3]Appendix 8'!H59</f>
        <v>0</v>
      </c>
      <c r="G31" s="38">
        <f>'[1]Appendix 8'!J59+'[2]Appendix 8'!J59+'[3]Appendix 8'!J59</f>
        <v>1961</v>
      </c>
      <c r="H31" s="38">
        <f>'[1]Appendix 8'!L59+'[2]Appendix 8'!L59+'[3]Appendix 8'!L59</f>
        <v>0</v>
      </c>
      <c r="I31" s="38">
        <f>'[1]Appendix 8'!N59+'[2]Appendix 8'!N59+'[3]Appendix 8'!N59</f>
        <v>0</v>
      </c>
      <c r="J31" s="38">
        <f>'[3]Appendix 8'!P59</f>
        <v>228</v>
      </c>
      <c r="K31" s="45">
        <f t="shared" si="1"/>
        <v>0</v>
      </c>
      <c r="L31" s="46">
        <f t="shared" si="2"/>
        <v>0</v>
      </c>
      <c r="M31" s="47">
        <f t="shared" si="3"/>
        <v>89.584285061671991</v>
      </c>
      <c r="N31" s="62">
        <v>87.374301675977648</v>
      </c>
    </row>
    <row r="32" spans="1:14" ht="16" thickBot="1" x14ac:dyDescent="0.4">
      <c r="B32" s="40"/>
      <c r="C32" s="43" t="s">
        <v>15</v>
      </c>
      <c r="D32" s="49">
        <f t="shared" ref="D32:I32" si="5">SUM(D7:D31)</f>
        <v>31147</v>
      </c>
      <c r="E32" s="49">
        <f t="shared" si="5"/>
        <v>65309</v>
      </c>
      <c r="F32" s="49">
        <f t="shared" si="5"/>
        <v>358</v>
      </c>
      <c r="G32" s="49">
        <f t="shared" si="5"/>
        <v>68102</v>
      </c>
      <c r="H32" s="49">
        <f t="shared" si="5"/>
        <v>52</v>
      </c>
      <c r="I32" s="49">
        <f t="shared" si="5"/>
        <v>257</v>
      </c>
      <c r="J32" s="49">
        <f>SUM(J7:J31)</f>
        <v>27981</v>
      </c>
      <c r="K32" s="67">
        <f t="shared" si="1"/>
        <v>5.3946385592165323E-2</v>
      </c>
      <c r="L32" s="48">
        <f t="shared" si="2"/>
        <v>0.26661963648435555</v>
      </c>
      <c r="M32" s="44">
        <f>IFERROR((G32/SUM($G32:$J32))*100,0)</f>
        <v>70.651091376877744</v>
      </c>
      <c r="N32" s="44">
        <v>69.200326036787203</v>
      </c>
    </row>
    <row r="33" spans="4:12" x14ac:dyDescent="0.35">
      <c r="D33" s="27"/>
      <c r="E33" s="27"/>
      <c r="F33" s="27"/>
      <c r="G33" s="27"/>
      <c r="H33" s="27"/>
      <c r="I33" s="27"/>
      <c r="J33" s="27"/>
      <c r="K33" s="70"/>
      <c r="L33" s="26"/>
    </row>
  </sheetData>
  <sheetProtection password="E931" sheet="1" objects="1" scenarios="1"/>
  <sortState ref="C7:C31">
    <sortCondition ref="C7: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2017-03-02T11:20:32Z</cp:lastPrinted>
  <dcterms:created xsi:type="dcterms:W3CDTF">2017-01-23T12:55:01Z</dcterms:created>
  <dcterms:modified xsi:type="dcterms:W3CDTF">2019-06-26T13:41:28Z</dcterms:modified>
</cp:coreProperties>
</file>