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mc:AlternateContent xmlns:mc="http://schemas.openxmlformats.org/markup-compatibility/2006">
    <mc:Choice Requires="x15">
      <x15ac:absPath xmlns:x15ac="http://schemas.microsoft.com/office/spreadsheetml/2010/11/ac" url="C:\Users\bosano\AppData\Local\Microsoft\Windows\INetCache\Content.Outlook\VTQX6M8P\"/>
    </mc:Choice>
  </mc:AlternateContent>
  <xr:revisionPtr revIDLastSave="0" documentId="8_{F774803B-12E8-4450-859B-55DCC043F37F}" xr6:coauthVersionLast="36" xr6:coauthVersionMax="36" xr10:uidLastSave="{00000000-0000-0000-0000-000000000000}"/>
  <workbookProtection workbookPassword="E931" lockStructure="1"/>
  <bookViews>
    <workbookView xWindow="100" yWindow="620" windowWidth="19100" windowHeight="10180" tabRatio="592" activeTab="4"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4" hidden="1">'Appendix 3'!$D$4:$G$30</definedName>
  </definedNames>
  <calcPr calcId="191029"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5" i="9" l="1"/>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7" i="9"/>
  <c r="J31" i="6" l="1"/>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13" i="6"/>
  <c r="I13" i="6"/>
  <c r="H13" i="6"/>
  <c r="G13" i="6"/>
  <c r="F13" i="6"/>
  <c r="E13" i="6"/>
  <c r="J12" i="6"/>
  <c r="I12" i="6"/>
  <c r="H12" i="6"/>
  <c r="G12" i="6"/>
  <c r="F12" i="6"/>
  <c r="E12" i="6"/>
  <c r="J11" i="6"/>
  <c r="I11" i="6"/>
  <c r="H11" i="6"/>
  <c r="G11" i="6"/>
  <c r="F11" i="6"/>
  <c r="E11" i="6"/>
  <c r="J10" i="6"/>
  <c r="I10" i="6"/>
  <c r="H10" i="6"/>
  <c r="G10" i="6"/>
  <c r="F10" i="6"/>
  <c r="E10" i="6"/>
  <c r="J9" i="6"/>
  <c r="I9" i="6"/>
  <c r="H9" i="6"/>
  <c r="G9" i="6"/>
  <c r="F9" i="6"/>
  <c r="E9" i="6"/>
  <c r="J8" i="6"/>
  <c r="I8" i="6"/>
  <c r="H8" i="6"/>
  <c r="G8" i="6"/>
  <c r="F8" i="6"/>
  <c r="E8" i="6"/>
  <c r="J7" i="6"/>
  <c r="I7" i="6"/>
  <c r="H7" i="6"/>
  <c r="G7" i="6"/>
  <c r="F7" i="6"/>
  <c r="E7" i="6"/>
  <c r="J44" i="10"/>
  <c r="I44" i="10"/>
  <c r="H44" i="10"/>
  <c r="G44" i="10"/>
  <c r="F44" i="10"/>
  <c r="E44" i="10"/>
  <c r="J43" i="10"/>
  <c r="I43" i="10"/>
  <c r="H43" i="10"/>
  <c r="G43" i="10"/>
  <c r="F43" i="10"/>
  <c r="E43" i="10"/>
  <c r="J42" i="10"/>
  <c r="I42" i="10"/>
  <c r="H42" i="10"/>
  <c r="G42" i="10"/>
  <c r="F42" i="10"/>
  <c r="E42" i="10"/>
  <c r="J41" i="10"/>
  <c r="I41" i="10"/>
  <c r="H41" i="10"/>
  <c r="G41" i="10"/>
  <c r="F41" i="10"/>
  <c r="E41" i="10"/>
  <c r="J40" i="10"/>
  <c r="I40" i="10"/>
  <c r="H40" i="10"/>
  <c r="G40" i="10"/>
  <c r="F40" i="10"/>
  <c r="E40" i="10"/>
  <c r="J39" i="10"/>
  <c r="I39" i="10"/>
  <c r="H39" i="10"/>
  <c r="G39" i="10"/>
  <c r="F39" i="10"/>
  <c r="E39" i="10"/>
  <c r="J38" i="10"/>
  <c r="I38" i="10"/>
  <c r="H38" i="10"/>
  <c r="G38" i="10"/>
  <c r="F38" i="10"/>
  <c r="E38" i="10"/>
  <c r="J37" i="10"/>
  <c r="I37" i="10"/>
  <c r="H37" i="10"/>
  <c r="G37" i="10"/>
  <c r="F37" i="10"/>
  <c r="E37" i="10"/>
  <c r="J36" i="10"/>
  <c r="I36" i="10"/>
  <c r="H36" i="10"/>
  <c r="G36" i="10"/>
  <c r="F36" i="10"/>
  <c r="E36" i="10"/>
  <c r="J35" i="10"/>
  <c r="I35" i="10"/>
  <c r="H35" i="10"/>
  <c r="G35" i="10"/>
  <c r="F35" i="10"/>
  <c r="E35" i="10"/>
  <c r="J34" i="10"/>
  <c r="I34" i="10"/>
  <c r="H34" i="10"/>
  <c r="G34" i="10"/>
  <c r="F34" i="10"/>
  <c r="E34" i="10"/>
  <c r="J33" i="10"/>
  <c r="I33" i="10"/>
  <c r="H33" i="10"/>
  <c r="G33" i="10"/>
  <c r="F33" i="10"/>
  <c r="E33" i="10"/>
  <c r="J32" i="10"/>
  <c r="I32" i="10"/>
  <c r="H32" i="10"/>
  <c r="G32" i="10"/>
  <c r="F32" i="10"/>
  <c r="E32" i="10"/>
  <c r="J31" i="10"/>
  <c r="I31" i="10"/>
  <c r="H31" i="10"/>
  <c r="G31" i="10"/>
  <c r="F31" i="10"/>
  <c r="E31" i="10"/>
  <c r="J30" i="10"/>
  <c r="I30" i="10"/>
  <c r="H30" i="10"/>
  <c r="G30" i="10"/>
  <c r="F30" i="10"/>
  <c r="E30" i="10"/>
  <c r="J29" i="10"/>
  <c r="I29" i="10"/>
  <c r="H29" i="10"/>
  <c r="G29" i="10"/>
  <c r="F29" i="10"/>
  <c r="E29" i="10"/>
  <c r="J28" i="10"/>
  <c r="I28" i="10"/>
  <c r="H28" i="10"/>
  <c r="G28" i="10"/>
  <c r="F28" i="10"/>
  <c r="E28" i="10"/>
  <c r="J27" i="10"/>
  <c r="I27" i="10"/>
  <c r="H27" i="10"/>
  <c r="G27" i="10"/>
  <c r="F27" i="10"/>
  <c r="E27" i="10"/>
  <c r="J26" i="10"/>
  <c r="I26" i="10"/>
  <c r="H26" i="10"/>
  <c r="G26" i="10"/>
  <c r="F26" i="10"/>
  <c r="E26" i="10"/>
  <c r="J25" i="10"/>
  <c r="I25" i="10"/>
  <c r="H25" i="10"/>
  <c r="G25" i="10"/>
  <c r="F25" i="10"/>
  <c r="E25" i="10"/>
  <c r="J24" i="10"/>
  <c r="I24" i="10"/>
  <c r="H24" i="10"/>
  <c r="G24" i="10"/>
  <c r="F24" i="10"/>
  <c r="E24" i="10"/>
  <c r="J23" i="10"/>
  <c r="I23" i="10"/>
  <c r="H23" i="10"/>
  <c r="G23" i="10"/>
  <c r="F23" i="10"/>
  <c r="E23" i="10"/>
  <c r="J22" i="10"/>
  <c r="I22" i="10"/>
  <c r="H22" i="10"/>
  <c r="G22" i="10"/>
  <c r="F22" i="10"/>
  <c r="E22" i="10"/>
  <c r="J21" i="10"/>
  <c r="I21" i="10"/>
  <c r="H21" i="10"/>
  <c r="G21" i="10"/>
  <c r="F21" i="10"/>
  <c r="E21" i="10"/>
  <c r="J20" i="10"/>
  <c r="I20" i="10"/>
  <c r="H20" i="10"/>
  <c r="G20" i="10"/>
  <c r="F20" i="10"/>
  <c r="E20" i="10"/>
  <c r="J19" i="10"/>
  <c r="I19" i="10"/>
  <c r="H19" i="10"/>
  <c r="G19" i="10"/>
  <c r="F19" i="10"/>
  <c r="E19" i="10"/>
  <c r="J18" i="10"/>
  <c r="I18" i="10"/>
  <c r="H18" i="10"/>
  <c r="G18" i="10"/>
  <c r="F18" i="10"/>
  <c r="E18" i="10"/>
  <c r="J17" i="10"/>
  <c r="I17" i="10"/>
  <c r="H17" i="10"/>
  <c r="G17" i="10"/>
  <c r="F17" i="10"/>
  <c r="E17" i="10"/>
  <c r="J16" i="10"/>
  <c r="I16" i="10"/>
  <c r="H16" i="10"/>
  <c r="G16" i="10"/>
  <c r="F16" i="10"/>
  <c r="E16" i="10"/>
  <c r="J15" i="10"/>
  <c r="I15" i="10"/>
  <c r="H15" i="10"/>
  <c r="G15" i="10"/>
  <c r="F15" i="10"/>
  <c r="E15" i="10"/>
  <c r="J14" i="10"/>
  <c r="I14" i="10"/>
  <c r="H14" i="10"/>
  <c r="G14" i="10"/>
  <c r="F14" i="10"/>
  <c r="E14" i="10"/>
  <c r="J13" i="10"/>
  <c r="I13" i="10"/>
  <c r="H13" i="10"/>
  <c r="G13" i="10"/>
  <c r="F13" i="10"/>
  <c r="E13" i="10"/>
  <c r="J12" i="10"/>
  <c r="I12" i="10"/>
  <c r="H12" i="10"/>
  <c r="G12" i="10"/>
  <c r="F12" i="10"/>
  <c r="E12" i="10"/>
  <c r="J11" i="10"/>
  <c r="I11" i="10"/>
  <c r="H11" i="10"/>
  <c r="G11" i="10"/>
  <c r="F11" i="10"/>
  <c r="E11" i="10"/>
  <c r="J10" i="10"/>
  <c r="I10" i="10"/>
  <c r="H10" i="10"/>
  <c r="G10" i="10"/>
  <c r="F10" i="10"/>
  <c r="E10" i="10"/>
  <c r="J9" i="10"/>
  <c r="I9" i="10"/>
  <c r="H9" i="10"/>
  <c r="G9" i="10"/>
  <c r="F9" i="10"/>
  <c r="E9" i="10"/>
  <c r="J8" i="10"/>
  <c r="I8" i="10"/>
  <c r="H8" i="10"/>
  <c r="G8" i="10"/>
  <c r="F8" i="10"/>
  <c r="E8" i="10"/>
  <c r="J7" i="10"/>
  <c r="I7" i="10"/>
  <c r="H7" i="10"/>
  <c r="G7" i="10"/>
  <c r="F7" i="10"/>
  <c r="E7" i="10"/>
  <c r="J44" i="9"/>
  <c r="I44" i="9"/>
  <c r="H44" i="9"/>
  <c r="G44" i="9"/>
  <c r="F44" i="9"/>
  <c r="E44" i="9"/>
  <c r="J43" i="9"/>
  <c r="I43" i="9"/>
  <c r="H43" i="9"/>
  <c r="G43" i="9"/>
  <c r="F43" i="9"/>
  <c r="E43" i="9"/>
  <c r="J42" i="9"/>
  <c r="I42" i="9"/>
  <c r="H42" i="9"/>
  <c r="G42" i="9"/>
  <c r="F42" i="9"/>
  <c r="E42" i="9"/>
  <c r="J41" i="9"/>
  <c r="I41" i="9"/>
  <c r="H41" i="9"/>
  <c r="G41" i="9"/>
  <c r="F41" i="9"/>
  <c r="E41" i="9"/>
  <c r="J40" i="9"/>
  <c r="I40" i="9"/>
  <c r="H40" i="9"/>
  <c r="G40" i="9"/>
  <c r="F40" i="9"/>
  <c r="E40" i="9"/>
  <c r="J39" i="9"/>
  <c r="I39" i="9"/>
  <c r="H39" i="9"/>
  <c r="G39" i="9"/>
  <c r="F39" i="9"/>
  <c r="E39" i="9"/>
  <c r="J38" i="9"/>
  <c r="I38" i="9"/>
  <c r="H38" i="9"/>
  <c r="G38" i="9"/>
  <c r="F38" i="9"/>
  <c r="E38" i="9"/>
  <c r="J37" i="9"/>
  <c r="I37" i="9"/>
  <c r="H37" i="9"/>
  <c r="G37" i="9"/>
  <c r="F37" i="9"/>
  <c r="E37" i="9"/>
  <c r="J36" i="9"/>
  <c r="I36" i="9"/>
  <c r="H36" i="9"/>
  <c r="G36" i="9"/>
  <c r="F36" i="9"/>
  <c r="E36" i="9"/>
  <c r="J35" i="9"/>
  <c r="I35" i="9"/>
  <c r="H35" i="9"/>
  <c r="G35" i="9"/>
  <c r="F35" i="9"/>
  <c r="E35" i="9"/>
  <c r="J34" i="9"/>
  <c r="I34" i="9"/>
  <c r="H34" i="9"/>
  <c r="G34" i="9"/>
  <c r="F34" i="9"/>
  <c r="E34" i="9"/>
  <c r="J33" i="9"/>
  <c r="I33" i="9"/>
  <c r="H33" i="9"/>
  <c r="G33" i="9"/>
  <c r="F33" i="9"/>
  <c r="E33" i="9"/>
  <c r="J32" i="9"/>
  <c r="I32" i="9"/>
  <c r="H32" i="9"/>
  <c r="G32" i="9"/>
  <c r="F32" i="9"/>
  <c r="E32" i="9"/>
  <c r="J31" i="9"/>
  <c r="I31" i="9"/>
  <c r="H31" i="9"/>
  <c r="G31" i="9"/>
  <c r="F31" i="9"/>
  <c r="E31" i="9"/>
  <c r="J30" i="9"/>
  <c r="I30" i="9"/>
  <c r="H30" i="9"/>
  <c r="G30" i="9"/>
  <c r="F30" i="9"/>
  <c r="E30" i="9"/>
  <c r="J29" i="9"/>
  <c r="I29" i="9"/>
  <c r="H29" i="9"/>
  <c r="G29" i="9"/>
  <c r="F29" i="9"/>
  <c r="E29" i="9"/>
  <c r="J28" i="9"/>
  <c r="I28" i="9"/>
  <c r="H28" i="9"/>
  <c r="G28" i="9"/>
  <c r="F28" i="9"/>
  <c r="E28" i="9"/>
  <c r="J27" i="9"/>
  <c r="I27" i="9"/>
  <c r="H27" i="9"/>
  <c r="G27" i="9"/>
  <c r="F27" i="9"/>
  <c r="E27" i="9"/>
  <c r="J26" i="9"/>
  <c r="I26" i="9"/>
  <c r="H26" i="9"/>
  <c r="G26" i="9"/>
  <c r="F26" i="9"/>
  <c r="E26" i="9"/>
  <c r="J25" i="9"/>
  <c r="I25" i="9"/>
  <c r="H25" i="9"/>
  <c r="G25" i="9"/>
  <c r="F25" i="9"/>
  <c r="E25" i="9"/>
  <c r="J24" i="9"/>
  <c r="I24" i="9"/>
  <c r="H24" i="9"/>
  <c r="G24" i="9"/>
  <c r="F24" i="9"/>
  <c r="E24" i="9"/>
  <c r="J23" i="9"/>
  <c r="I23" i="9"/>
  <c r="H23" i="9"/>
  <c r="G23" i="9"/>
  <c r="F23" i="9"/>
  <c r="E23" i="9"/>
  <c r="J22" i="9"/>
  <c r="I22" i="9"/>
  <c r="H22" i="9"/>
  <c r="G22" i="9"/>
  <c r="F22" i="9"/>
  <c r="E22" i="9"/>
  <c r="J21" i="9"/>
  <c r="I21" i="9"/>
  <c r="H21" i="9"/>
  <c r="G21" i="9"/>
  <c r="F21" i="9"/>
  <c r="E21" i="9"/>
  <c r="J20" i="9"/>
  <c r="I20" i="9"/>
  <c r="H20" i="9"/>
  <c r="G20" i="9"/>
  <c r="F20" i="9"/>
  <c r="E20" i="9"/>
  <c r="J19" i="9"/>
  <c r="I19" i="9"/>
  <c r="H19" i="9"/>
  <c r="G19" i="9"/>
  <c r="F19" i="9"/>
  <c r="E19" i="9"/>
  <c r="J18" i="9"/>
  <c r="I18" i="9"/>
  <c r="H18" i="9"/>
  <c r="G18" i="9"/>
  <c r="F18" i="9"/>
  <c r="E18" i="9"/>
  <c r="J17" i="9"/>
  <c r="I17" i="9"/>
  <c r="H17" i="9"/>
  <c r="G17" i="9"/>
  <c r="F17" i="9"/>
  <c r="E17" i="9"/>
  <c r="J16" i="9"/>
  <c r="I16" i="9"/>
  <c r="H16" i="9"/>
  <c r="G16" i="9"/>
  <c r="F16" i="9"/>
  <c r="E16" i="9"/>
  <c r="J15" i="9"/>
  <c r="I15" i="9"/>
  <c r="H15" i="9"/>
  <c r="G15" i="9"/>
  <c r="F15" i="9"/>
  <c r="E15" i="9"/>
  <c r="J14" i="9"/>
  <c r="I14" i="9"/>
  <c r="H14" i="9"/>
  <c r="G14" i="9"/>
  <c r="F14" i="9"/>
  <c r="E14" i="9"/>
  <c r="J13" i="9"/>
  <c r="I13" i="9"/>
  <c r="H13" i="9"/>
  <c r="G13" i="9"/>
  <c r="F13" i="9"/>
  <c r="E13" i="9"/>
  <c r="J12" i="9"/>
  <c r="I12" i="9"/>
  <c r="H12" i="9"/>
  <c r="G12" i="9"/>
  <c r="F12" i="9"/>
  <c r="E12" i="9"/>
  <c r="J11" i="9"/>
  <c r="I11" i="9"/>
  <c r="H11" i="9"/>
  <c r="G11" i="9"/>
  <c r="F11" i="9"/>
  <c r="E11" i="9"/>
  <c r="J10" i="9"/>
  <c r="I10" i="9"/>
  <c r="H10" i="9"/>
  <c r="G10" i="9"/>
  <c r="F10" i="9"/>
  <c r="E10" i="9"/>
  <c r="J9" i="9"/>
  <c r="I9" i="9"/>
  <c r="H9" i="9"/>
  <c r="G9" i="9"/>
  <c r="F9" i="9"/>
  <c r="E9" i="9"/>
  <c r="J8" i="9"/>
  <c r="I8" i="9"/>
  <c r="H8" i="9"/>
  <c r="G8" i="9"/>
  <c r="F8" i="9"/>
  <c r="E8" i="9"/>
  <c r="J7" i="9"/>
  <c r="I7" i="9"/>
  <c r="H7" i="9"/>
  <c r="G7" i="9"/>
  <c r="M7" i="9" s="1"/>
  <c r="F7" i="9"/>
  <c r="E7" i="9"/>
  <c r="D31" i="6"/>
  <c r="D30" i="6"/>
  <c r="D29" i="6"/>
  <c r="D28" i="6"/>
  <c r="D27" i="6"/>
  <c r="D26" i="6"/>
  <c r="D25" i="6"/>
  <c r="D24" i="6"/>
  <c r="D23" i="6"/>
  <c r="D22" i="6"/>
  <c r="D21" i="6"/>
  <c r="D20" i="6"/>
  <c r="D19" i="6"/>
  <c r="D18" i="6"/>
  <c r="D17" i="6"/>
  <c r="D16" i="6"/>
  <c r="D15" i="6"/>
  <c r="D14" i="6"/>
  <c r="D13" i="6"/>
  <c r="D12" i="6"/>
  <c r="D11" i="6"/>
  <c r="D10" i="6"/>
  <c r="D9" i="6"/>
  <c r="D8" i="6"/>
  <c r="D7" i="6"/>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M7" i="6" l="1"/>
  <c r="M8" i="6" l="1"/>
  <c r="M9" i="6"/>
  <c r="M10" i="6"/>
  <c r="M11" i="6"/>
  <c r="M12" i="6"/>
  <c r="M13" i="6"/>
  <c r="M14" i="6"/>
  <c r="M15" i="6"/>
  <c r="M16" i="6"/>
  <c r="M17" i="6"/>
  <c r="M18" i="6"/>
  <c r="M19" i="6"/>
  <c r="M20" i="6"/>
  <c r="M21" i="6"/>
  <c r="M22" i="6"/>
  <c r="M23" i="6"/>
  <c r="M24" i="6"/>
  <c r="M25" i="6"/>
  <c r="M26" i="6"/>
  <c r="M27" i="6"/>
  <c r="M29" i="6"/>
  <c r="M30" i="6"/>
  <c r="M31" i="6"/>
  <c r="D32"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27" i="6" l="1"/>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34" i="6" l="1"/>
  <c r="D34" i="6"/>
  <c r="I48" i="10" l="1"/>
  <c r="H48" i="10"/>
  <c r="G48" i="10"/>
  <c r="F48" i="10"/>
  <c r="J48" i="10"/>
  <c r="E48" i="10"/>
  <c r="D48" i="10"/>
  <c r="J45" i="10" l="1"/>
  <c r="J50" i="10" s="1"/>
  <c r="K8" i="6"/>
  <c r="L8" i="6" l="1"/>
  <c r="J45" i="9"/>
  <c r="D36" i="6" l="1"/>
  <c r="G32" i="6" l="1"/>
  <c r="F32" i="6"/>
  <c r="E32" i="6"/>
  <c r="E36" i="6" s="1"/>
  <c r="H32" i="6" l="1"/>
  <c r="I32" i="6"/>
  <c r="J32" i="6"/>
  <c r="L32" i="6" l="1"/>
  <c r="L28" i="6"/>
  <c r="K28" i="6"/>
  <c r="K32" i="6"/>
  <c r="M32" i="6"/>
  <c r="K25" i="10" l="1"/>
  <c r="L25" i="9" l="1"/>
  <c r="M25" i="9"/>
  <c r="K25" i="9"/>
  <c r="L25" i="10"/>
  <c r="M25" i="10"/>
  <c r="L29" i="10" l="1"/>
  <c r="L24" i="10"/>
  <c r="L20" i="10"/>
  <c r="L16" i="10"/>
  <c r="L33" i="10"/>
  <c r="M31" i="10"/>
  <c r="M27" i="10"/>
  <c r="M22" i="10"/>
  <c r="M18" i="10"/>
  <c r="M14" i="10"/>
  <c r="L34" i="10"/>
  <c r="L30" i="10"/>
  <c r="L26" i="10"/>
  <c r="L21" i="10"/>
  <c r="L17" i="10"/>
  <c r="L44" i="10"/>
  <c r="M42" i="10"/>
  <c r="M43" i="10"/>
  <c r="L10" i="10"/>
  <c r="K28" i="10"/>
  <c r="K32" i="10"/>
  <c r="K36" i="10"/>
  <c r="M15" i="10"/>
  <c r="M11" i="10"/>
  <c r="K19" i="10"/>
  <c r="K40" i="10"/>
  <c r="L37" i="10"/>
  <c r="K16" i="10"/>
  <c r="K12" i="10"/>
  <c r="L13" i="10"/>
  <c r="M8" i="10"/>
  <c r="M39" i="10"/>
  <c r="K23" i="10"/>
  <c r="K41" i="10"/>
  <c r="L38" i="10"/>
  <c r="K9" i="10"/>
  <c r="K15" i="10"/>
  <c r="L12" i="10"/>
  <c r="K11" i="10"/>
  <c r="K43" i="10"/>
  <c r="L41" i="10"/>
  <c r="L9" i="10"/>
  <c r="K8" i="10"/>
  <c r="G45" i="10"/>
  <c r="M7" i="10"/>
  <c r="M40" i="10"/>
  <c r="K37" i="10"/>
  <c r="M32" i="10"/>
  <c r="M28" i="10"/>
  <c r="K20" i="10"/>
  <c r="F45" i="10"/>
  <c r="F50" i="10" s="1"/>
  <c r="K29" i="10"/>
  <c r="K24" i="10"/>
  <c r="K44" i="10"/>
  <c r="K34" i="10"/>
  <c r="L31" i="10"/>
  <c r="K30" i="10"/>
  <c r="L27" i="10"/>
  <c r="K26" i="10"/>
  <c r="M24" i="10"/>
  <c r="L22" i="10"/>
  <c r="K21" i="10"/>
  <c r="M20" i="10"/>
  <c r="L18" i="10"/>
  <c r="K17" i="10"/>
  <c r="M16" i="10"/>
  <c r="L14" i="10"/>
  <c r="K13" i="10"/>
  <c r="M12" i="10"/>
  <c r="M36" i="10"/>
  <c r="K33" i="10"/>
  <c r="L42" i="10"/>
  <c r="L39" i="10"/>
  <c r="K38" i="10"/>
  <c r="M37" i="10"/>
  <c r="M33" i="10"/>
  <c r="M29" i="10"/>
  <c r="M41" i="10"/>
  <c r="K10" i="10"/>
  <c r="M9" i="10"/>
  <c r="I45" i="10"/>
  <c r="L7" i="10"/>
  <c r="E45" i="10"/>
  <c r="E50" i="10" s="1"/>
  <c r="M23" i="10"/>
  <c r="M44" i="10"/>
  <c r="M38" i="10"/>
  <c r="L36" i="10"/>
  <c r="M34" i="10"/>
  <c r="M30" i="10"/>
  <c r="L28" i="10"/>
  <c r="K27" i="10"/>
  <c r="M26" i="10"/>
  <c r="L23" i="10"/>
  <c r="K22" i="10"/>
  <c r="M21" i="10"/>
  <c r="L19" i="10"/>
  <c r="K18" i="10"/>
  <c r="M17" i="10"/>
  <c r="L15" i="10"/>
  <c r="K14" i="10"/>
  <c r="M13" i="10"/>
  <c r="L11" i="10"/>
  <c r="M19" i="10"/>
  <c r="K42" i="10"/>
  <c r="L40" i="10"/>
  <c r="K39" i="10"/>
  <c r="K35" i="10"/>
  <c r="L32" i="10"/>
  <c r="K31" i="10"/>
  <c r="L43" i="10"/>
  <c r="M10" i="10"/>
  <c r="L8" i="10"/>
  <c r="K7" i="10"/>
  <c r="D45" i="10"/>
  <c r="D50" i="10" s="1"/>
  <c r="I50" i="10" l="1"/>
  <c r="G50" i="10"/>
  <c r="L35" i="10"/>
  <c r="M35" i="10"/>
  <c r="H45" i="10"/>
  <c r="H50" i="10" l="1"/>
  <c r="K45" i="10"/>
  <c r="M45" i="10"/>
  <c r="L45" i="10"/>
  <c r="M44" i="9" l="1"/>
  <c r="K43" i="9"/>
  <c r="M42" i="9"/>
  <c r="M40" i="9"/>
  <c r="K39" i="9"/>
  <c r="M38" i="9"/>
  <c r="M36" i="9"/>
  <c r="K35" i="9"/>
  <c r="M32" i="9"/>
  <c r="M28" i="9"/>
  <c r="M23" i="9"/>
  <c r="M19" i="9"/>
  <c r="M15" i="9"/>
  <c r="M11" i="9"/>
  <c r="K41" i="9" l="1"/>
  <c r="L13" i="9"/>
  <c r="L17" i="9"/>
  <c r="L21" i="9"/>
  <c r="L26" i="9"/>
  <c r="L30" i="9"/>
  <c r="L34" i="9"/>
  <c r="L9" i="9"/>
  <c r="K8" i="9"/>
  <c r="K12" i="9"/>
  <c r="K16" i="9"/>
  <c r="K20" i="9"/>
  <c r="K24" i="9"/>
  <c r="K29" i="9"/>
  <c r="K33" i="9"/>
  <c r="K37" i="9"/>
  <c r="K44" i="9"/>
  <c r="M10" i="9"/>
  <c r="M14" i="9"/>
  <c r="M18" i="9"/>
  <c r="M22" i="9"/>
  <c r="M27" i="9"/>
  <c r="M31" i="9"/>
  <c r="L44" i="9"/>
  <c r="M9" i="9"/>
  <c r="L11" i="9"/>
  <c r="M13" i="9"/>
  <c r="M21" i="9"/>
  <c r="M26" i="9"/>
  <c r="F45" i="9"/>
  <c r="K9" i="9"/>
  <c r="L10" i="9"/>
  <c r="M12" i="9"/>
  <c r="L14" i="9"/>
  <c r="M16" i="9"/>
  <c r="K21" i="9"/>
  <c r="L22" i="9"/>
  <c r="K26" i="9"/>
  <c r="L27" i="9"/>
  <c r="M29" i="9"/>
  <c r="K30" i="9"/>
  <c r="L31" i="9"/>
  <c r="M33" i="9"/>
  <c r="K34" i="9"/>
  <c r="L35" i="9"/>
  <c r="M37" i="9"/>
  <c r="K38" i="9"/>
  <c r="L39" i="9"/>
  <c r="M41" i="9"/>
  <c r="K42" i="9"/>
  <c r="L43" i="9"/>
  <c r="M8" i="9"/>
  <c r="K13" i="9"/>
  <c r="K17" i="9"/>
  <c r="L18" i="9"/>
  <c r="M20" i="9"/>
  <c r="M24" i="9"/>
  <c r="G45" i="9"/>
  <c r="L38" i="9"/>
  <c r="L42" i="9"/>
  <c r="D45" i="9"/>
  <c r="K7" i="9"/>
  <c r="H45" i="9"/>
  <c r="K11" i="9"/>
  <c r="L12" i="9"/>
  <c r="L16" i="9"/>
  <c r="L20" i="9"/>
  <c r="K23" i="9"/>
  <c r="L24" i="9"/>
  <c r="K28" i="9"/>
  <c r="L29" i="9"/>
  <c r="K32" i="9"/>
  <c r="L33" i="9"/>
  <c r="M35" i="9"/>
  <c r="K36" i="9"/>
  <c r="L37" i="9"/>
  <c r="M39" i="9"/>
  <c r="K40" i="9"/>
  <c r="L41" i="9"/>
  <c r="M43" i="9"/>
  <c r="L8" i="9"/>
  <c r="K15" i="9"/>
  <c r="K19" i="9"/>
  <c r="E45" i="9"/>
  <c r="L7" i="9"/>
  <c r="I45" i="9"/>
  <c r="K10" i="9"/>
  <c r="K14" i="9"/>
  <c r="L15" i="9"/>
  <c r="M17" i="9"/>
  <c r="K18" i="9"/>
  <c r="L19" i="9"/>
  <c r="K22" i="9"/>
  <c r="L23" i="9"/>
  <c r="K27" i="9"/>
  <c r="L28" i="9"/>
  <c r="M30" i="9"/>
  <c r="K31" i="9"/>
  <c r="L32" i="9"/>
  <c r="M34" i="9"/>
  <c r="L36" i="9"/>
  <c r="L40" i="9"/>
  <c r="L45" i="9" l="1"/>
  <c r="K45" i="9"/>
  <c r="M45" i="9"/>
</calcChain>
</file>

<file path=xl/sharedStrings.xml><?xml version="1.0" encoding="utf-8"?>
<sst xmlns="http://schemas.openxmlformats.org/spreadsheetml/2006/main" count="163" uniqueCount="96">
  <si>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</si>
  <si>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</si>
  <si>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</si>
  <si>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</si>
  <si>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</si>
  <si>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</si>
  <si>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</si>
  <si>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</si>
  <si>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</si>
  <si>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</si>
  <si>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</si>
  <si>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</si>
  <si>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</si>
  <si>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</si>
  <si>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</si>
  <si>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</si>
  <si>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</si>
  <si>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</si>
  <si>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</si>
  <si>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</si>
  <si>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</si>
  <si>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</si>
  <si>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</si>
  <si>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</si>
  <si>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</si>
  <si>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</si>
  <si>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</si>
  <si>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</si>
  <si>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</si>
  <si>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</si>
  <si>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</si>
  <si>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</si>
  <si>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</si>
  <si>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</si>
  <si>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</si>
  <si>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</si>
  <si>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</si>
  <si>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</si>
  <si>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</si>
  <si>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</si>
  <si>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</si>
  <si>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</si>
  <si>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</si>
  <si>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</si>
  <si>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</si>
  <si>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</si>
  <si>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</si>
  <si>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</si>
  <si>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</si>
  <si>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</si>
  <si>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</si>
  <si>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</si>
  <si>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</si>
  <si>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</si>
  <si>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</si>
  <si>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</si>
  <si>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</si>
  <si>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</si>
  <si>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</si>
  <si>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</si>
  <si>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</si>
  <si>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</si>
  <si>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</si>
  <si>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</si>
  <si>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</si>
  <si>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</si>
  <si>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</si>
  <si>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</si>
  <si>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</si>
  <si>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</si>
  <si>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</si>
  <si>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</si>
  <si>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</si>
  <si>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</si>
  <si>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</si>
  <si>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</si>
  <si>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</si>
  <si>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</si>
  <si>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</si>
  <si>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</si>
  <si>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</si>
  <si>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</si>
  <si>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</si>
  <si>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</si>
  <si>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</si>
  <si>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</si>
  <si>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</si>
  <si>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</si>
  <si>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Two</t>
  </si>
  <si>
    <t>30th June 2021</t>
  </si>
  <si>
    <t>Appendix 1: Analysis of liability claims (numbers) under general insurance business for the quarter ended 30th June 2021</t>
  </si>
  <si>
    <t>Appendix 2: Analysis of non - liability claims (numbers) under general insurance business for the quarter ended 30th June 2021</t>
  </si>
  <si>
    <t>Appendix 3: Analysis of  long-term insurance business claims (numbers) for the quarter ended 30th June 2021</t>
  </si>
  <si>
    <t xml:space="preserve">Q2 2021
(4/(4+5+6+7))
</t>
  </si>
  <si>
    <t>Q1 2021</t>
  </si>
  <si>
    <t>Q2 2021
(4/(4+5+6+7))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</si>
</sst>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_(* \(\ #,##0.00\ \);_(* &quot;-&quot;??_);_(\ @_ \)"/>
    <numFmt numFmtId="166" formatCode="_(* #,##0_);_(* \(#,##0\);_(* &quot;-&quot;??_);_(@_)"/>
    <numFmt numFmtId="167" formatCode="_(* #,##0.0_);_(* \(#,##0.0\);_(* &quot;-&quot;??_);_(@_)"/>
    <numFmt numFmtId="168" formatCode="0.0"/>
  </numFmts>
  <fonts count="15"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cellStyleXfs>
  <cellXfs count="11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ril%202021%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chacha.IRA/Desktop/FAD%20Reports/Quartely%20Report/Claims%20Statistics/May%202021%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chacha.IRA/Desktop/FAD%20Reports/Quartely%20Report/Claims%20Statistics/June%202021%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chacha.IRA/Desktop/FAD%20Reports/Quartely%20Report/Claims%20Statistics/Q1%202021%20Claims%20Settlement%20Statisti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row r="49">
          <cell r="D49">
            <v>24</v>
          </cell>
          <cell r="F49">
            <v>0</v>
          </cell>
          <cell r="H49">
            <v>0</v>
          </cell>
          <cell r="J49">
            <v>0</v>
          </cell>
          <cell r="L49">
            <v>0</v>
          </cell>
          <cell r="N49">
            <v>0</v>
          </cell>
        </row>
        <row r="50">
          <cell r="D50">
            <v>1297</v>
          </cell>
          <cell r="F50">
            <v>57</v>
          </cell>
          <cell r="H50">
            <v>20</v>
          </cell>
          <cell r="J50">
            <v>64</v>
          </cell>
          <cell r="L50">
            <v>0</v>
          </cell>
          <cell r="N50">
            <v>0</v>
          </cell>
        </row>
        <row r="51">
          <cell r="D51">
            <v>1165</v>
          </cell>
          <cell r="F51">
            <v>15</v>
          </cell>
          <cell r="H51">
            <v>-32</v>
          </cell>
          <cell r="J51">
            <v>28</v>
          </cell>
          <cell r="L51">
            <v>0</v>
          </cell>
          <cell r="N51">
            <v>19</v>
          </cell>
        </row>
        <row r="52">
          <cell r="D52">
            <v>234</v>
          </cell>
          <cell r="F52">
            <v>21</v>
          </cell>
          <cell r="H52">
            <v>0</v>
          </cell>
          <cell r="J52">
            <v>1</v>
          </cell>
          <cell r="L52">
            <v>0</v>
          </cell>
          <cell r="N52">
            <v>18</v>
          </cell>
        </row>
        <row r="53">
          <cell r="D53">
            <v>5778</v>
          </cell>
          <cell r="F53">
            <v>115</v>
          </cell>
          <cell r="H53">
            <v>270</v>
          </cell>
          <cell r="J53">
            <v>308</v>
          </cell>
          <cell r="L53">
            <v>0</v>
          </cell>
          <cell r="N53">
            <v>0</v>
          </cell>
        </row>
        <row r="54">
          <cell r="D54">
            <v>3789</v>
          </cell>
          <cell r="F54">
            <v>554</v>
          </cell>
          <cell r="H54">
            <v>0</v>
          </cell>
          <cell r="J54">
            <v>147</v>
          </cell>
          <cell r="L54">
            <v>0</v>
          </cell>
          <cell r="N54">
            <v>1377</v>
          </cell>
        </row>
        <row r="55">
          <cell r="D55">
            <v>2344</v>
          </cell>
          <cell r="F55">
            <v>216</v>
          </cell>
          <cell r="H55">
            <v>200</v>
          </cell>
          <cell r="J55">
            <v>281</v>
          </cell>
          <cell r="L55">
            <v>0</v>
          </cell>
          <cell r="N55">
            <v>0</v>
          </cell>
        </row>
        <row r="56">
          <cell r="D56">
            <v>848</v>
          </cell>
          <cell r="F56">
            <v>5</v>
          </cell>
          <cell r="H56">
            <v>0</v>
          </cell>
          <cell r="J56">
            <v>33</v>
          </cell>
          <cell r="L56">
            <v>0</v>
          </cell>
          <cell r="N56">
            <v>0</v>
          </cell>
        </row>
        <row r="57">
          <cell r="D57">
            <v>17122</v>
          </cell>
          <cell r="F57">
            <v>405</v>
          </cell>
          <cell r="H57">
            <v>0</v>
          </cell>
          <cell r="J57">
            <v>123</v>
          </cell>
          <cell r="L57">
            <v>0</v>
          </cell>
          <cell r="N57">
            <v>0</v>
          </cell>
        </row>
        <row r="58">
          <cell r="D58">
            <v>1733</v>
          </cell>
          <cell r="F58">
            <v>62</v>
          </cell>
          <cell r="H58">
            <v>87</v>
          </cell>
          <cell r="J58">
            <v>61</v>
          </cell>
          <cell r="L58">
            <v>0</v>
          </cell>
          <cell r="N58">
            <v>7</v>
          </cell>
        </row>
        <row r="59">
          <cell r="D59">
            <v>1783</v>
          </cell>
          <cell r="F59">
            <v>239</v>
          </cell>
          <cell r="H59">
            <v>0</v>
          </cell>
          <cell r="J59">
            <v>47</v>
          </cell>
          <cell r="L59">
            <v>0</v>
          </cell>
          <cell r="N59">
            <v>195</v>
          </cell>
        </row>
        <row r="60">
          <cell r="D60">
            <v>7684</v>
          </cell>
          <cell r="F60">
            <v>280</v>
          </cell>
          <cell r="H60">
            <v>22</v>
          </cell>
          <cell r="J60">
            <v>303</v>
          </cell>
          <cell r="L60">
            <v>0</v>
          </cell>
          <cell r="N60">
            <v>260</v>
          </cell>
        </row>
        <row r="61">
          <cell r="D61">
            <v>11034</v>
          </cell>
          <cell r="F61">
            <v>405</v>
          </cell>
          <cell r="H61">
            <v>380</v>
          </cell>
          <cell r="J61">
            <v>481</v>
          </cell>
          <cell r="L61">
            <v>0</v>
          </cell>
          <cell r="N61">
            <v>6</v>
          </cell>
        </row>
        <row r="62">
          <cell r="D62">
            <v>5024</v>
          </cell>
          <cell r="F62">
            <v>148</v>
          </cell>
          <cell r="H62">
            <v>555</v>
          </cell>
          <cell r="J62">
            <v>133</v>
          </cell>
          <cell r="L62">
            <v>33</v>
          </cell>
          <cell r="N62">
            <v>77</v>
          </cell>
        </row>
        <row r="63">
          <cell r="D63">
            <v>431</v>
          </cell>
          <cell r="F63">
            <v>55</v>
          </cell>
          <cell r="H63">
            <v>88</v>
          </cell>
          <cell r="J63">
            <v>63</v>
          </cell>
          <cell r="L63">
            <v>0</v>
          </cell>
          <cell r="N63">
            <v>1</v>
          </cell>
        </row>
        <row r="64">
          <cell r="D64">
            <v>1383</v>
          </cell>
          <cell r="F64">
            <v>45</v>
          </cell>
          <cell r="H64">
            <v>110</v>
          </cell>
          <cell r="J64">
            <v>32</v>
          </cell>
          <cell r="L64">
            <v>1</v>
          </cell>
          <cell r="N64">
            <v>0</v>
          </cell>
        </row>
        <row r="65">
          <cell r="D65">
            <v>4216</v>
          </cell>
          <cell r="F65">
            <v>17</v>
          </cell>
          <cell r="H65">
            <v>16</v>
          </cell>
          <cell r="J65">
            <v>43</v>
          </cell>
          <cell r="L65">
            <v>0</v>
          </cell>
          <cell r="N65">
            <v>0</v>
          </cell>
        </row>
        <row r="66">
          <cell r="D66">
            <v>2716</v>
          </cell>
          <cell r="F66">
            <v>127</v>
          </cell>
          <cell r="H66">
            <v>2219</v>
          </cell>
          <cell r="J66">
            <v>65</v>
          </cell>
          <cell r="L66">
            <v>0</v>
          </cell>
          <cell r="N66">
            <v>866</v>
          </cell>
        </row>
        <row r="67">
          <cell r="D67">
            <v>0</v>
          </cell>
          <cell r="F67">
            <v>0</v>
          </cell>
          <cell r="H67">
            <v>0</v>
          </cell>
          <cell r="J67">
            <v>0</v>
          </cell>
          <cell r="L67">
            <v>0</v>
          </cell>
          <cell r="N67">
            <v>0</v>
          </cell>
        </row>
        <row r="68">
          <cell r="D68">
            <v>7450</v>
          </cell>
          <cell r="F68">
            <v>230</v>
          </cell>
          <cell r="H68">
            <v>50</v>
          </cell>
          <cell r="J68">
            <v>158</v>
          </cell>
          <cell r="L68">
            <v>0</v>
          </cell>
          <cell r="N68">
            <v>5</v>
          </cell>
        </row>
        <row r="69">
          <cell r="D69">
            <v>1862</v>
          </cell>
          <cell r="F69">
            <v>44</v>
          </cell>
          <cell r="H69">
            <v>60</v>
          </cell>
          <cell r="J69">
            <v>100</v>
          </cell>
          <cell r="L69">
            <v>0</v>
          </cell>
          <cell r="N69">
            <v>0</v>
          </cell>
        </row>
        <row r="70">
          <cell r="D70">
            <v>284</v>
          </cell>
          <cell r="F70">
            <v>246</v>
          </cell>
          <cell r="H70">
            <v>142</v>
          </cell>
          <cell r="J70">
            <v>182</v>
          </cell>
          <cell r="L70">
            <v>1</v>
          </cell>
          <cell r="N70">
            <v>0</v>
          </cell>
        </row>
        <row r="71">
          <cell r="D71">
            <v>3308</v>
          </cell>
          <cell r="F71">
            <v>341</v>
          </cell>
          <cell r="H71">
            <v>1</v>
          </cell>
          <cell r="J71">
            <v>234</v>
          </cell>
          <cell r="L71">
            <v>0</v>
          </cell>
          <cell r="N71">
            <v>0</v>
          </cell>
        </row>
        <row r="72">
          <cell r="D72">
            <v>3841</v>
          </cell>
          <cell r="F72">
            <v>15</v>
          </cell>
          <cell r="H72">
            <v>24</v>
          </cell>
          <cell r="J72">
            <v>40</v>
          </cell>
          <cell r="L72">
            <v>0</v>
          </cell>
          <cell r="N72">
            <v>4</v>
          </cell>
        </row>
        <row r="73">
          <cell r="D73">
            <v>543</v>
          </cell>
          <cell r="F73">
            <v>61</v>
          </cell>
          <cell r="H73">
            <v>0</v>
          </cell>
          <cell r="J73">
            <v>34</v>
          </cell>
          <cell r="L73">
            <v>0</v>
          </cell>
          <cell r="N73">
            <v>1</v>
          </cell>
        </row>
        <row r="74">
          <cell r="D74">
            <v>2544</v>
          </cell>
          <cell r="F74">
            <v>177</v>
          </cell>
          <cell r="H74">
            <v>0</v>
          </cell>
          <cell r="J74">
            <v>108</v>
          </cell>
          <cell r="L74">
            <v>0</v>
          </cell>
          <cell r="N74">
            <v>0</v>
          </cell>
        </row>
        <row r="75">
          <cell r="D75">
            <v>2054</v>
          </cell>
          <cell r="F75">
            <v>19</v>
          </cell>
          <cell r="H75">
            <v>57</v>
          </cell>
          <cell r="J75">
            <v>21</v>
          </cell>
          <cell r="L75">
            <v>0</v>
          </cell>
          <cell r="N75">
            <v>0</v>
          </cell>
        </row>
        <row r="76">
          <cell r="D76">
            <v>265</v>
          </cell>
          <cell r="F76">
            <v>5</v>
          </cell>
          <cell r="H76">
            <v>11</v>
          </cell>
          <cell r="J76">
            <v>8</v>
          </cell>
          <cell r="L76">
            <v>0</v>
          </cell>
          <cell r="N76">
            <v>0</v>
          </cell>
        </row>
        <row r="77">
          <cell r="D77">
            <v>321</v>
          </cell>
          <cell r="F77">
            <v>35</v>
          </cell>
          <cell r="H77">
            <v>123</v>
          </cell>
          <cell r="J77">
            <v>46</v>
          </cell>
          <cell r="L77">
            <v>0</v>
          </cell>
          <cell r="N77">
            <v>0</v>
          </cell>
        </row>
        <row r="78">
          <cell r="D78">
            <v>473</v>
          </cell>
          <cell r="F78">
            <v>9</v>
          </cell>
          <cell r="H78">
            <v>0</v>
          </cell>
          <cell r="J78">
            <v>17</v>
          </cell>
          <cell r="L78">
            <v>0</v>
          </cell>
          <cell r="N78">
            <v>0</v>
          </cell>
        </row>
        <row r="79">
          <cell r="D79">
            <v>810</v>
          </cell>
          <cell r="F79">
            <v>160</v>
          </cell>
          <cell r="H79">
            <v>57</v>
          </cell>
          <cell r="J79">
            <v>44</v>
          </cell>
          <cell r="L79">
            <v>0</v>
          </cell>
          <cell r="N79">
            <v>0</v>
          </cell>
        </row>
        <row r="80">
          <cell r="D80">
            <v>162</v>
          </cell>
          <cell r="F80">
            <v>17</v>
          </cell>
          <cell r="H80">
            <v>0</v>
          </cell>
          <cell r="J80">
            <v>16</v>
          </cell>
          <cell r="L80">
            <v>0</v>
          </cell>
          <cell r="N80">
            <v>0</v>
          </cell>
        </row>
        <row r="81">
          <cell r="D81">
            <v>1500</v>
          </cell>
          <cell r="F81">
            <v>43</v>
          </cell>
          <cell r="H81">
            <v>13</v>
          </cell>
          <cell r="J81">
            <v>16</v>
          </cell>
          <cell r="L81">
            <v>0</v>
          </cell>
          <cell r="N81">
            <v>12</v>
          </cell>
        </row>
        <row r="82">
          <cell r="D82">
            <v>185</v>
          </cell>
          <cell r="F82">
            <v>89</v>
          </cell>
          <cell r="H82">
            <v>140</v>
          </cell>
          <cell r="J82">
            <v>94</v>
          </cell>
          <cell r="L82">
            <v>0</v>
          </cell>
          <cell r="N82">
            <v>0</v>
          </cell>
        </row>
        <row r="83">
          <cell r="D83">
            <v>3073</v>
          </cell>
          <cell r="F83">
            <v>156</v>
          </cell>
          <cell r="H83">
            <v>77</v>
          </cell>
          <cell r="J83">
            <v>105</v>
          </cell>
          <cell r="L83">
            <v>15</v>
          </cell>
          <cell r="N83">
            <v>3</v>
          </cell>
        </row>
        <row r="84">
          <cell r="D84">
            <v>3802</v>
          </cell>
          <cell r="F84">
            <v>103</v>
          </cell>
          <cell r="H84">
            <v>21</v>
          </cell>
          <cell r="J84">
            <v>103</v>
          </cell>
          <cell r="L84">
            <v>0</v>
          </cell>
          <cell r="N84">
            <v>0</v>
          </cell>
        </row>
        <row r="85">
          <cell r="D85">
            <v>2939</v>
          </cell>
          <cell r="F85">
            <v>134</v>
          </cell>
          <cell r="H85">
            <v>607</v>
          </cell>
          <cell r="J85">
            <v>178</v>
          </cell>
          <cell r="L85">
            <v>0</v>
          </cell>
          <cell r="N85">
            <v>0</v>
          </cell>
        </row>
        <row r="86">
          <cell r="D86">
            <v>0</v>
          </cell>
          <cell r="F86">
            <v>0</v>
          </cell>
          <cell r="H86">
            <v>0</v>
          </cell>
          <cell r="J86">
            <v>0</v>
          </cell>
          <cell r="L86">
            <v>0</v>
          </cell>
          <cell r="N86">
            <v>0</v>
          </cell>
        </row>
      </sheetData>
      <sheetData sheetId="3"/>
      <sheetData sheetId="4"/>
      <sheetData sheetId="5">
        <row r="49">
          <cell r="D49">
            <v>20886</v>
          </cell>
          <cell r="F49">
            <v>26255</v>
          </cell>
          <cell r="H49">
            <v>0</v>
          </cell>
          <cell r="J49">
            <v>25933</v>
          </cell>
          <cell r="L49">
            <v>165</v>
          </cell>
          <cell r="N49">
            <v>897</v>
          </cell>
        </row>
        <row r="50">
          <cell r="D50">
            <v>2661</v>
          </cell>
          <cell r="F50">
            <v>53</v>
          </cell>
          <cell r="H50">
            <v>18</v>
          </cell>
          <cell r="J50">
            <v>64</v>
          </cell>
          <cell r="L50">
            <v>0</v>
          </cell>
          <cell r="N50">
            <v>0</v>
          </cell>
        </row>
        <row r="51">
          <cell r="D51">
            <v>2034</v>
          </cell>
          <cell r="F51">
            <v>320</v>
          </cell>
          <cell r="H51">
            <v>110</v>
          </cell>
          <cell r="J51">
            <v>317</v>
          </cell>
          <cell r="L51">
            <v>0</v>
          </cell>
          <cell r="N51">
            <v>102</v>
          </cell>
        </row>
        <row r="52">
          <cell r="D52">
            <v>517</v>
          </cell>
          <cell r="F52">
            <v>463</v>
          </cell>
          <cell r="H52">
            <v>68</v>
          </cell>
          <cell r="J52">
            <v>427</v>
          </cell>
          <cell r="L52">
            <v>0</v>
          </cell>
          <cell r="N52">
            <v>0</v>
          </cell>
        </row>
        <row r="53">
          <cell r="D53">
            <v>3700</v>
          </cell>
          <cell r="F53">
            <v>884</v>
          </cell>
          <cell r="H53">
            <v>1213</v>
          </cell>
          <cell r="J53">
            <v>844</v>
          </cell>
          <cell r="L53">
            <v>0</v>
          </cell>
          <cell r="N53">
            <v>0</v>
          </cell>
        </row>
        <row r="54">
          <cell r="D54">
            <v>47574</v>
          </cell>
          <cell r="F54">
            <v>42232</v>
          </cell>
          <cell r="H54">
            <v>0</v>
          </cell>
          <cell r="J54">
            <v>36709</v>
          </cell>
          <cell r="L54">
            <v>0</v>
          </cell>
          <cell r="N54">
            <v>2975</v>
          </cell>
        </row>
        <row r="55">
          <cell r="D55">
            <v>3375</v>
          </cell>
          <cell r="F55">
            <v>720</v>
          </cell>
          <cell r="H55">
            <v>773</v>
          </cell>
          <cell r="J55">
            <v>913</v>
          </cell>
          <cell r="L55">
            <v>0</v>
          </cell>
          <cell r="N55">
            <v>0</v>
          </cell>
        </row>
        <row r="56">
          <cell r="D56">
            <v>1631</v>
          </cell>
          <cell r="F56">
            <v>249</v>
          </cell>
          <cell r="H56">
            <v>0</v>
          </cell>
          <cell r="J56">
            <v>406</v>
          </cell>
          <cell r="L56">
            <v>0</v>
          </cell>
          <cell r="N56">
            <v>0</v>
          </cell>
        </row>
        <row r="57">
          <cell r="D57">
            <v>265</v>
          </cell>
          <cell r="F57">
            <v>39</v>
          </cell>
          <cell r="H57">
            <v>0</v>
          </cell>
          <cell r="J57">
            <v>42</v>
          </cell>
          <cell r="L57">
            <v>0</v>
          </cell>
          <cell r="N57">
            <v>0</v>
          </cell>
        </row>
        <row r="58">
          <cell r="D58">
            <v>1191</v>
          </cell>
          <cell r="F58">
            <v>440</v>
          </cell>
          <cell r="H58">
            <v>434</v>
          </cell>
          <cell r="J58">
            <v>379</v>
          </cell>
          <cell r="L58">
            <v>2</v>
          </cell>
          <cell r="N58">
            <v>26</v>
          </cell>
        </row>
        <row r="59">
          <cell r="D59">
            <v>53120</v>
          </cell>
          <cell r="F59">
            <v>16801</v>
          </cell>
          <cell r="H59">
            <v>0</v>
          </cell>
          <cell r="J59">
            <v>13891</v>
          </cell>
          <cell r="L59">
            <v>0</v>
          </cell>
          <cell r="N59">
            <v>2122</v>
          </cell>
        </row>
        <row r="60">
          <cell r="D60">
            <v>4307</v>
          </cell>
          <cell r="F60">
            <v>982</v>
          </cell>
          <cell r="H60">
            <v>115</v>
          </cell>
          <cell r="J60">
            <v>920</v>
          </cell>
          <cell r="L60">
            <v>78</v>
          </cell>
          <cell r="N60">
            <v>8</v>
          </cell>
        </row>
        <row r="61">
          <cell r="D61">
            <v>7383</v>
          </cell>
          <cell r="F61">
            <v>925</v>
          </cell>
          <cell r="H61">
            <v>916</v>
          </cell>
          <cell r="J61">
            <v>795</v>
          </cell>
          <cell r="L61">
            <v>0</v>
          </cell>
          <cell r="N61">
            <v>44</v>
          </cell>
        </row>
        <row r="62">
          <cell r="D62">
            <v>10817</v>
          </cell>
          <cell r="F62">
            <v>9033</v>
          </cell>
          <cell r="H62">
            <v>2968</v>
          </cell>
          <cell r="J62">
            <v>8135</v>
          </cell>
          <cell r="L62">
            <v>41</v>
          </cell>
          <cell r="N62">
            <v>474</v>
          </cell>
        </row>
        <row r="63">
          <cell r="D63">
            <v>1186</v>
          </cell>
          <cell r="F63">
            <v>856</v>
          </cell>
          <cell r="H63">
            <v>997</v>
          </cell>
          <cell r="J63">
            <v>959</v>
          </cell>
          <cell r="L63">
            <v>1</v>
          </cell>
          <cell r="N63">
            <v>8</v>
          </cell>
        </row>
        <row r="64">
          <cell r="D64">
            <v>656</v>
          </cell>
          <cell r="F64">
            <v>205</v>
          </cell>
          <cell r="H64">
            <v>73</v>
          </cell>
          <cell r="J64">
            <v>171</v>
          </cell>
          <cell r="L64">
            <v>0</v>
          </cell>
          <cell r="N64">
            <v>7</v>
          </cell>
        </row>
        <row r="65">
          <cell r="D65">
            <v>973</v>
          </cell>
          <cell r="F65">
            <v>3</v>
          </cell>
          <cell r="H65">
            <v>7</v>
          </cell>
          <cell r="J65">
            <v>1</v>
          </cell>
          <cell r="L65">
            <v>0</v>
          </cell>
          <cell r="N65">
            <v>0</v>
          </cell>
        </row>
        <row r="66">
          <cell r="D66">
            <v>4335</v>
          </cell>
          <cell r="F66">
            <v>1167</v>
          </cell>
          <cell r="H66">
            <v>2588</v>
          </cell>
          <cell r="J66">
            <v>1141</v>
          </cell>
          <cell r="L66">
            <v>0</v>
          </cell>
          <cell r="N66">
            <v>3135</v>
          </cell>
        </row>
        <row r="67">
          <cell r="D67">
            <v>360079</v>
          </cell>
          <cell r="F67">
            <v>483809</v>
          </cell>
          <cell r="H67">
            <v>0</v>
          </cell>
          <cell r="J67">
            <v>407892</v>
          </cell>
          <cell r="L67">
            <v>0</v>
          </cell>
          <cell r="N67">
            <v>0</v>
          </cell>
        </row>
        <row r="68">
          <cell r="D68">
            <v>5630</v>
          </cell>
          <cell r="F68">
            <v>1139</v>
          </cell>
          <cell r="H68">
            <v>99</v>
          </cell>
          <cell r="J68">
            <v>1120</v>
          </cell>
          <cell r="L68">
            <v>0</v>
          </cell>
          <cell r="N68">
            <v>4</v>
          </cell>
        </row>
        <row r="69">
          <cell r="D69">
            <v>8745</v>
          </cell>
          <cell r="F69">
            <v>221</v>
          </cell>
          <cell r="H69">
            <v>212</v>
          </cell>
          <cell r="J69">
            <v>161</v>
          </cell>
          <cell r="L69">
            <v>6</v>
          </cell>
          <cell r="N69">
            <v>14</v>
          </cell>
        </row>
        <row r="70">
          <cell r="D70">
            <v>15950</v>
          </cell>
          <cell r="F70">
            <v>35825</v>
          </cell>
          <cell r="H70">
            <v>110</v>
          </cell>
          <cell r="J70">
            <v>36568</v>
          </cell>
          <cell r="L70">
            <v>484</v>
          </cell>
          <cell r="N70">
            <v>0</v>
          </cell>
        </row>
        <row r="71">
          <cell r="D71">
            <v>316</v>
          </cell>
          <cell r="F71">
            <v>218</v>
          </cell>
          <cell r="H71">
            <v>0</v>
          </cell>
          <cell r="J71">
            <v>83</v>
          </cell>
          <cell r="L71">
            <v>0</v>
          </cell>
          <cell r="N71">
            <v>0</v>
          </cell>
        </row>
        <row r="72">
          <cell r="D72">
            <v>2451</v>
          </cell>
          <cell r="F72">
            <v>235</v>
          </cell>
          <cell r="H72">
            <v>229</v>
          </cell>
          <cell r="J72">
            <v>42</v>
          </cell>
          <cell r="L72">
            <v>0</v>
          </cell>
          <cell r="N72">
            <v>16</v>
          </cell>
        </row>
        <row r="73">
          <cell r="D73">
            <v>775</v>
          </cell>
          <cell r="F73">
            <v>175</v>
          </cell>
          <cell r="H73">
            <v>0</v>
          </cell>
          <cell r="J73">
            <v>165</v>
          </cell>
          <cell r="L73">
            <v>0</v>
          </cell>
          <cell r="N73">
            <v>17</v>
          </cell>
        </row>
        <row r="74">
          <cell r="D74">
            <v>2614</v>
          </cell>
          <cell r="F74">
            <v>460</v>
          </cell>
          <cell r="H74">
            <v>0</v>
          </cell>
          <cell r="J74">
            <v>376</v>
          </cell>
          <cell r="L74">
            <v>0</v>
          </cell>
          <cell r="N74">
            <v>5</v>
          </cell>
        </row>
        <row r="75">
          <cell r="D75">
            <v>3064</v>
          </cell>
          <cell r="F75">
            <v>346</v>
          </cell>
          <cell r="H75">
            <v>323</v>
          </cell>
          <cell r="J75">
            <v>218</v>
          </cell>
          <cell r="L75">
            <v>0</v>
          </cell>
          <cell r="N75">
            <v>0</v>
          </cell>
        </row>
        <row r="76">
          <cell r="D76">
            <v>370</v>
          </cell>
          <cell r="F76">
            <v>203</v>
          </cell>
          <cell r="H76">
            <v>458</v>
          </cell>
          <cell r="J76">
            <v>291</v>
          </cell>
          <cell r="L76">
            <v>1</v>
          </cell>
          <cell r="N76">
            <v>0</v>
          </cell>
        </row>
        <row r="77">
          <cell r="D77">
            <v>38267</v>
          </cell>
          <cell r="F77">
            <v>19541</v>
          </cell>
          <cell r="H77">
            <v>-1827</v>
          </cell>
          <cell r="J77">
            <v>17839</v>
          </cell>
          <cell r="L77">
            <v>712</v>
          </cell>
          <cell r="N77">
            <v>0</v>
          </cell>
        </row>
        <row r="78">
          <cell r="D78">
            <v>5635</v>
          </cell>
          <cell r="F78">
            <v>9307</v>
          </cell>
          <cell r="H78">
            <v>0</v>
          </cell>
          <cell r="J78">
            <v>7383</v>
          </cell>
          <cell r="L78">
            <v>79</v>
          </cell>
          <cell r="N78">
            <v>0</v>
          </cell>
        </row>
        <row r="79">
          <cell r="D79">
            <v>12474</v>
          </cell>
          <cell r="F79">
            <v>18653</v>
          </cell>
          <cell r="H79">
            <v>652</v>
          </cell>
          <cell r="J79">
            <v>7000</v>
          </cell>
          <cell r="L79">
            <v>0</v>
          </cell>
          <cell r="N79">
            <v>23</v>
          </cell>
        </row>
        <row r="80">
          <cell r="D80">
            <v>8820</v>
          </cell>
          <cell r="F80">
            <v>1880</v>
          </cell>
          <cell r="H80">
            <v>0</v>
          </cell>
          <cell r="J80">
            <v>958</v>
          </cell>
          <cell r="L80">
            <v>0</v>
          </cell>
          <cell r="N80">
            <v>0</v>
          </cell>
        </row>
        <row r="81">
          <cell r="D81">
            <v>687</v>
          </cell>
          <cell r="F81">
            <v>142</v>
          </cell>
          <cell r="H81">
            <v>35</v>
          </cell>
          <cell r="J81">
            <v>104</v>
          </cell>
          <cell r="L81">
            <v>0</v>
          </cell>
          <cell r="N81">
            <v>10</v>
          </cell>
        </row>
        <row r="82">
          <cell r="D82">
            <v>30878</v>
          </cell>
          <cell r="F82">
            <v>16321</v>
          </cell>
          <cell r="H82">
            <v>138</v>
          </cell>
          <cell r="J82">
            <v>14774</v>
          </cell>
          <cell r="L82">
            <v>0</v>
          </cell>
          <cell r="N82">
            <v>0</v>
          </cell>
        </row>
        <row r="83">
          <cell r="D83">
            <v>2932</v>
          </cell>
          <cell r="F83">
            <v>284</v>
          </cell>
          <cell r="H83">
            <v>71</v>
          </cell>
          <cell r="J83">
            <v>468</v>
          </cell>
          <cell r="L83">
            <v>32</v>
          </cell>
          <cell r="N83">
            <v>2</v>
          </cell>
        </row>
        <row r="84">
          <cell r="D84">
            <v>42089</v>
          </cell>
          <cell r="F84">
            <v>2212</v>
          </cell>
          <cell r="H84">
            <v>24</v>
          </cell>
          <cell r="J84">
            <v>1136</v>
          </cell>
          <cell r="L84">
            <v>37</v>
          </cell>
          <cell r="N84">
            <v>0</v>
          </cell>
        </row>
        <row r="85">
          <cell r="D85">
            <v>2468</v>
          </cell>
          <cell r="F85">
            <v>494</v>
          </cell>
          <cell r="H85">
            <v>1321</v>
          </cell>
          <cell r="J85">
            <v>883</v>
          </cell>
          <cell r="L85">
            <v>13</v>
          </cell>
          <cell r="N85">
            <v>0</v>
          </cell>
        </row>
        <row r="86">
          <cell r="D86">
            <v>0</v>
          </cell>
          <cell r="F86">
            <v>0</v>
          </cell>
          <cell r="H86">
            <v>0</v>
          </cell>
          <cell r="J86">
            <v>0</v>
          </cell>
          <cell r="L86">
            <v>0</v>
          </cell>
          <cell r="N86">
            <v>0</v>
          </cell>
        </row>
      </sheetData>
      <sheetData sheetId="6"/>
      <sheetData sheetId="7"/>
      <sheetData sheetId="8"/>
      <sheetData sheetId="9"/>
      <sheetData sheetId="10"/>
      <sheetData sheetId="11">
        <row r="35">
          <cell r="D35">
            <v>399</v>
          </cell>
          <cell r="F35">
            <v>688</v>
          </cell>
          <cell r="H35">
            <v>0</v>
          </cell>
          <cell r="J35">
            <v>654</v>
          </cell>
          <cell r="L35">
            <v>0</v>
          </cell>
          <cell r="N35">
            <v>0</v>
          </cell>
        </row>
        <row r="36">
          <cell r="D36">
            <v>392</v>
          </cell>
          <cell r="F36">
            <v>639</v>
          </cell>
          <cell r="H36">
            <v>0</v>
          </cell>
          <cell r="J36">
            <v>553</v>
          </cell>
          <cell r="L36">
            <v>0</v>
          </cell>
          <cell r="N36">
            <v>66</v>
          </cell>
        </row>
        <row r="37">
          <cell r="D37">
            <v>2702</v>
          </cell>
          <cell r="F37">
            <v>7598</v>
          </cell>
          <cell r="H37">
            <v>0</v>
          </cell>
          <cell r="J37">
            <v>7479</v>
          </cell>
          <cell r="L37">
            <v>0</v>
          </cell>
          <cell r="N37">
            <v>0</v>
          </cell>
        </row>
        <row r="38">
          <cell r="D38">
            <v>5</v>
          </cell>
          <cell r="F38">
            <v>245</v>
          </cell>
          <cell r="H38">
            <v>0</v>
          </cell>
          <cell r="J38">
            <v>245</v>
          </cell>
          <cell r="L38">
            <v>0</v>
          </cell>
          <cell r="N38">
            <v>0</v>
          </cell>
        </row>
        <row r="39">
          <cell r="D39">
            <v>2310</v>
          </cell>
          <cell r="F39">
            <v>935</v>
          </cell>
          <cell r="H39">
            <v>309</v>
          </cell>
          <cell r="J39">
            <v>970</v>
          </cell>
          <cell r="L39">
            <v>1</v>
          </cell>
          <cell r="N39">
            <v>0</v>
          </cell>
        </row>
        <row r="40">
          <cell r="D40">
            <v>422</v>
          </cell>
          <cell r="F40">
            <v>404</v>
          </cell>
          <cell r="H40">
            <v>0</v>
          </cell>
          <cell r="J40">
            <v>208</v>
          </cell>
          <cell r="L40">
            <v>0</v>
          </cell>
          <cell r="N40">
            <v>0</v>
          </cell>
        </row>
        <row r="41">
          <cell r="D41">
            <v>0</v>
          </cell>
          <cell r="F41">
            <v>1482</v>
          </cell>
          <cell r="H41">
            <v>0</v>
          </cell>
          <cell r="J41">
            <v>1481</v>
          </cell>
          <cell r="L41">
            <v>0</v>
          </cell>
          <cell r="N41">
            <v>0</v>
          </cell>
        </row>
        <row r="42">
          <cell r="D42">
            <v>161</v>
          </cell>
          <cell r="F42">
            <v>18</v>
          </cell>
          <cell r="H42">
            <v>0</v>
          </cell>
          <cell r="J42">
            <v>18</v>
          </cell>
          <cell r="L42">
            <v>0</v>
          </cell>
          <cell r="N42">
            <v>0</v>
          </cell>
        </row>
        <row r="43">
          <cell r="D43">
            <v>2677</v>
          </cell>
          <cell r="F43">
            <v>5429</v>
          </cell>
          <cell r="H43">
            <v>0</v>
          </cell>
          <cell r="J43">
            <v>5405</v>
          </cell>
          <cell r="L43">
            <v>0</v>
          </cell>
          <cell r="N43">
            <v>0</v>
          </cell>
        </row>
        <row r="44">
          <cell r="D44">
            <v>2453</v>
          </cell>
          <cell r="F44">
            <v>3544</v>
          </cell>
          <cell r="H44">
            <v>4</v>
          </cell>
          <cell r="J44">
            <v>3549</v>
          </cell>
          <cell r="L44">
            <v>1</v>
          </cell>
          <cell r="N44">
            <v>4</v>
          </cell>
        </row>
        <row r="45">
          <cell r="D45">
            <v>327</v>
          </cell>
          <cell r="F45">
            <v>458</v>
          </cell>
          <cell r="H45">
            <v>2</v>
          </cell>
          <cell r="J45">
            <v>450</v>
          </cell>
          <cell r="L45">
            <v>0</v>
          </cell>
          <cell r="N45">
            <v>0</v>
          </cell>
        </row>
        <row r="46">
          <cell r="D46">
            <v>32</v>
          </cell>
          <cell r="F46">
            <v>13</v>
          </cell>
          <cell r="H46">
            <v>0</v>
          </cell>
          <cell r="J46">
            <v>9</v>
          </cell>
          <cell r="L46">
            <v>0</v>
          </cell>
          <cell r="N46">
            <v>0</v>
          </cell>
        </row>
        <row r="47">
          <cell r="D47">
            <v>207</v>
          </cell>
          <cell r="F47">
            <v>311</v>
          </cell>
          <cell r="H47">
            <v>0</v>
          </cell>
          <cell r="J47">
            <v>248</v>
          </cell>
          <cell r="L47">
            <v>0</v>
          </cell>
          <cell r="N47">
            <v>0</v>
          </cell>
        </row>
        <row r="48">
          <cell r="D48">
            <v>1272</v>
          </cell>
          <cell r="F48">
            <v>557</v>
          </cell>
          <cell r="H48">
            <v>0</v>
          </cell>
          <cell r="J48">
            <v>582</v>
          </cell>
          <cell r="L48">
            <v>7</v>
          </cell>
          <cell r="N48">
            <v>0</v>
          </cell>
        </row>
        <row r="49">
          <cell r="D49">
            <v>2072</v>
          </cell>
          <cell r="F49">
            <v>2742</v>
          </cell>
          <cell r="H49">
            <v>0</v>
          </cell>
          <cell r="J49">
            <v>2746</v>
          </cell>
          <cell r="L49">
            <v>0</v>
          </cell>
          <cell r="N49">
            <v>0</v>
          </cell>
        </row>
        <row r="50">
          <cell r="D50">
            <v>603</v>
          </cell>
          <cell r="F50">
            <v>113</v>
          </cell>
          <cell r="H50">
            <v>0</v>
          </cell>
          <cell r="J50">
            <v>99</v>
          </cell>
          <cell r="L50">
            <v>0</v>
          </cell>
          <cell r="N50">
            <v>0</v>
          </cell>
        </row>
        <row r="51">
          <cell r="D51">
            <v>1710</v>
          </cell>
          <cell r="F51">
            <v>655</v>
          </cell>
          <cell r="H51">
            <v>0</v>
          </cell>
          <cell r="J51">
            <v>632</v>
          </cell>
          <cell r="L51">
            <v>0</v>
          </cell>
          <cell r="N51">
            <v>8</v>
          </cell>
        </row>
        <row r="52">
          <cell r="D52">
            <v>9584</v>
          </cell>
          <cell r="F52">
            <v>1529</v>
          </cell>
          <cell r="H52">
            <v>0</v>
          </cell>
          <cell r="J52">
            <v>1381</v>
          </cell>
          <cell r="L52">
            <v>0</v>
          </cell>
          <cell r="N52">
            <v>0</v>
          </cell>
        </row>
        <row r="53">
          <cell r="D53">
            <v>680</v>
          </cell>
          <cell r="F53">
            <v>465</v>
          </cell>
          <cell r="H53">
            <v>0</v>
          </cell>
          <cell r="J53">
            <v>319</v>
          </cell>
          <cell r="L53">
            <v>0</v>
          </cell>
          <cell r="N53">
            <v>0</v>
          </cell>
        </row>
        <row r="54">
          <cell r="D54">
            <v>24</v>
          </cell>
          <cell r="F54">
            <v>37</v>
          </cell>
          <cell r="H54">
            <v>0</v>
          </cell>
          <cell r="J54">
            <v>35</v>
          </cell>
          <cell r="L54">
            <v>0</v>
          </cell>
          <cell r="N54">
            <v>0</v>
          </cell>
        </row>
        <row r="55">
          <cell r="D55">
            <v>1572</v>
          </cell>
          <cell r="F55">
            <v>1632</v>
          </cell>
          <cell r="H55">
            <v>0</v>
          </cell>
          <cell r="J55">
            <v>1354</v>
          </cell>
          <cell r="L55">
            <v>12</v>
          </cell>
          <cell r="N55">
            <v>2</v>
          </cell>
        </row>
        <row r="56">
          <cell r="D56">
            <v>0</v>
          </cell>
          <cell r="F56">
            <v>0</v>
          </cell>
          <cell r="H56">
            <v>0</v>
          </cell>
          <cell r="J56">
            <v>0</v>
          </cell>
          <cell r="L56">
            <v>0</v>
          </cell>
          <cell r="N56">
            <v>0</v>
          </cell>
        </row>
        <row r="57">
          <cell r="D57">
            <v>114</v>
          </cell>
          <cell r="F57">
            <v>384</v>
          </cell>
          <cell r="H57">
            <v>0</v>
          </cell>
          <cell r="J57">
            <v>373</v>
          </cell>
          <cell r="L57">
            <v>0</v>
          </cell>
          <cell r="N57">
            <v>0</v>
          </cell>
        </row>
        <row r="58">
          <cell r="D58">
            <v>71</v>
          </cell>
          <cell r="F58">
            <v>30</v>
          </cell>
          <cell r="H58">
            <v>0</v>
          </cell>
          <cell r="J58">
            <v>21</v>
          </cell>
          <cell r="L58">
            <v>0</v>
          </cell>
          <cell r="N58">
            <v>0</v>
          </cell>
        </row>
        <row r="59">
          <cell r="D59">
            <v>250</v>
          </cell>
          <cell r="F59">
            <v>604</v>
          </cell>
          <cell r="H59">
            <v>0</v>
          </cell>
          <cell r="J59">
            <v>582</v>
          </cell>
          <cell r="L59">
            <v>0</v>
          </cell>
          <cell r="N59">
            <v>0</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9">
          <cell r="F49">
            <v>3</v>
          </cell>
          <cell r="H49">
            <v>0</v>
          </cell>
          <cell r="J49">
            <v>0</v>
          </cell>
          <cell r="L49">
            <v>0</v>
          </cell>
          <cell r="N49">
            <v>0</v>
          </cell>
        </row>
        <row r="50">
          <cell r="F50">
            <v>39</v>
          </cell>
          <cell r="H50">
            <v>21</v>
          </cell>
          <cell r="J50">
            <v>73</v>
          </cell>
          <cell r="L50">
            <v>0</v>
          </cell>
          <cell r="N50">
            <v>0</v>
          </cell>
        </row>
        <row r="51">
          <cell r="F51">
            <v>14</v>
          </cell>
          <cell r="H51">
            <v>22</v>
          </cell>
          <cell r="J51">
            <v>13</v>
          </cell>
          <cell r="L51">
            <v>0</v>
          </cell>
          <cell r="N51">
            <v>23</v>
          </cell>
        </row>
        <row r="52">
          <cell r="F52">
            <v>2</v>
          </cell>
          <cell r="H52">
            <v>8</v>
          </cell>
          <cell r="J52">
            <v>6</v>
          </cell>
          <cell r="L52">
            <v>0</v>
          </cell>
          <cell r="N52">
            <v>0</v>
          </cell>
        </row>
        <row r="53">
          <cell r="F53">
            <v>107</v>
          </cell>
          <cell r="H53">
            <v>325</v>
          </cell>
          <cell r="J53">
            <v>309</v>
          </cell>
          <cell r="L53">
            <v>0</v>
          </cell>
          <cell r="N53">
            <v>0</v>
          </cell>
        </row>
        <row r="54">
          <cell r="F54">
            <v>284</v>
          </cell>
          <cell r="H54">
            <v>0</v>
          </cell>
          <cell r="J54">
            <v>260</v>
          </cell>
          <cell r="L54">
            <v>0</v>
          </cell>
          <cell r="N54">
            <v>94</v>
          </cell>
        </row>
        <row r="55">
          <cell r="F55">
            <v>205</v>
          </cell>
          <cell r="H55">
            <v>200</v>
          </cell>
          <cell r="J55">
            <v>167</v>
          </cell>
          <cell r="L55">
            <v>0</v>
          </cell>
          <cell r="N55">
            <v>0</v>
          </cell>
        </row>
        <row r="56">
          <cell r="F56">
            <v>203</v>
          </cell>
          <cell r="H56">
            <v>0</v>
          </cell>
          <cell r="J56">
            <v>31</v>
          </cell>
          <cell r="L56">
            <v>0</v>
          </cell>
          <cell r="N56">
            <v>5</v>
          </cell>
        </row>
        <row r="57">
          <cell r="F57">
            <v>487</v>
          </cell>
          <cell r="H57">
            <v>0</v>
          </cell>
          <cell r="J57">
            <v>153</v>
          </cell>
          <cell r="L57">
            <v>0</v>
          </cell>
          <cell r="N57">
            <v>0</v>
          </cell>
        </row>
        <row r="58">
          <cell r="F58">
            <v>83</v>
          </cell>
          <cell r="H58">
            <v>88</v>
          </cell>
          <cell r="J58">
            <v>74</v>
          </cell>
          <cell r="L58">
            <v>0</v>
          </cell>
          <cell r="N58">
            <v>1</v>
          </cell>
        </row>
        <row r="59">
          <cell r="F59">
            <v>235</v>
          </cell>
          <cell r="H59">
            <v>0</v>
          </cell>
          <cell r="J59">
            <v>53</v>
          </cell>
          <cell r="L59">
            <v>0</v>
          </cell>
          <cell r="N59">
            <v>232</v>
          </cell>
        </row>
        <row r="60">
          <cell r="F60">
            <v>426</v>
          </cell>
          <cell r="H60">
            <v>87</v>
          </cell>
          <cell r="J60">
            <v>167</v>
          </cell>
          <cell r="L60">
            <v>0</v>
          </cell>
          <cell r="N60">
            <v>507</v>
          </cell>
        </row>
        <row r="61">
          <cell r="F61">
            <v>377</v>
          </cell>
          <cell r="H61">
            <v>434</v>
          </cell>
          <cell r="J61">
            <v>197</v>
          </cell>
          <cell r="L61">
            <v>0</v>
          </cell>
          <cell r="N61">
            <v>5</v>
          </cell>
        </row>
        <row r="62">
          <cell r="F62">
            <v>128</v>
          </cell>
          <cell r="H62">
            <v>530</v>
          </cell>
          <cell r="J62">
            <v>96</v>
          </cell>
          <cell r="L62">
            <v>12</v>
          </cell>
          <cell r="N62">
            <v>36</v>
          </cell>
        </row>
        <row r="63">
          <cell r="F63">
            <v>67</v>
          </cell>
          <cell r="H63">
            <v>70</v>
          </cell>
          <cell r="J63">
            <v>43</v>
          </cell>
          <cell r="L63">
            <v>0</v>
          </cell>
          <cell r="N63">
            <v>1</v>
          </cell>
        </row>
        <row r="64">
          <cell r="F64">
            <v>52</v>
          </cell>
          <cell r="H64">
            <v>123</v>
          </cell>
          <cell r="J64">
            <v>33</v>
          </cell>
          <cell r="L64">
            <v>0</v>
          </cell>
          <cell r="N64">
            <v>0</v>
          </cell>
        </row>
        <row r="65">
          <cell r="F65">
            <v>108</v>
          </cell>
          <cell r="H65">
            <v>165</v>
          </cell>
          <cell r="J65">
            <v>63</v>
          </cell>
          <cell r="L65">
            <v>0</v>
          </cell>
          <cell r="N65">
            <v>0</v>
          </cell>
        </row>
        <row r="66">
          <cell r="F66">
            <v>157</v>
          </cell>
          <cell r="H66">
            <v>975</v>
          </cell>
          <cell r="J66">
            <v>46</v>
          </cell>
          <cell r="L66">
            <v>0</v>
          </cell>
          <cell r="N66">
            <v>12</v>
          </cell>
        </row>
        <row r="67">
          <cell r="F67">
            <v>0</v>
          </cell>
          <cell r="H67">
            <v>0</v>
          </cell>
          <cell r="J67">
            <v>0</v>
          </cell>
          <cell r="L67">
            <v>0</v>
          </cell>
          <cell r="N67">
            <v>0</v>
          </cell>
        </row>
        <row r="68">
          <cell r="F68">
            <v>300</v>
          </cell>
          <cell r="H68">
            <v>41</v>
          </cell>
          <cell r="J68">
            <v>173</v>
          </cell>
          <cell r="L68">
            <v>0</v>
          </cell>
          <cell r="N68">
            <v>0</v>
          </cell>
        </row>
        <row r="69">
          <cell r="F69">
            <v>95</v>
          </cell>
          <cell r="H69">
            <v>73</v>
          </cell>
          <cell r="J69">
            <v>86</v>
          </cell>
          <cell r="L69">
            <v>0</v>
          </cell>
          <cell r="N69">
            <v>0</v>
          </cell>
        </row>
        <row r="70">
          <cell r="F70">
            <v>251</v>
          </cell>
          <cell r="H70">
            <v>106</v>
          </cell>
          <cell r="J70">
            <v>218</v>
          </cell>
          <cell r="L70">
            <v>1</v>
          </cell>
          <cell r="N70">
            <v>0</v>
          </cell>
        </row>
        <row r="71">
          <cell r="F71">
            <v>294</v>
          </cell>
          <cell r="H71">
            <v>0</v>
          </cell>
          <cell r="J71">
            <v>229</v>
          </cell>
          <cell r="L71">
            <v>0</v>
          </cell>
          <cell r="N71">
            <v>0</v>
          </cell>
        </row>
        <row r="72">
          <cell r="F72">
            <v>21</v>
          </cell>
          <cell r="H72">
            <v>47</v>
          </cell>
          <cell r="J72">
            <v>24</v>
          </cell>
          <cell r="L72">
            <v>0</v>
          </cell>
          <cell r="N72">
            <v>6</v>
          </cell>
        </row>
        <row r="73">
          <cell r="F73">
            <v>-78</v>
          </cell>
          <cell r="H73">
            <v>0</v>
          </cell>
          <cell r="J73">
            <v>36</v>
          </cell>
          <cell r="L73">
            <v>0</v>
          </cell>
          <cell r="N73">
            <v>0</v>
          </cell>
        </row>
        <row r="74">
          <cell r="F74">
            <v>168</v>
          </cell>
          <cell r="H74">
            <v>0</v>
          </cell>
          <cell r="J74">
            <v>305</v>
          </cell>
          <cell r="L74">
            <v>0</v>
          </cell>
          <cell r="N74">
            <v>1</v>
          </cell>
        </row>
        <row r="75">
          <cell r="F75">
            <v>19</v>
          </cell>
          <cell r="H75">
            <v>114</v>
          </cell>
          <cell r="J75">
            <v>17</v>
          </cell>
          <cell r="L75">
            <v>0</v>
          </cell>
          <cell r="N75">
            <v>0</v>
          </cell>
        </row>
        <row r="76">
          <cell r="F76">
            <v>36</v>
          </cell>
          <cell r="H76">
            <v>156</v>
          </cell>
          <cell r="J76">
            <v>43</v>
          </cell>
          <cell r="L76">
            <v>0</v>
          </cell>
          <cell r="N76">
            <v>2</v>
          </cell>
        </row>
        <row r="77">
          <cell r="F77">
            <v>25</v>
          </cell>
          <cell r="H77">
            <v>93</v>
          </cell>
          <cell r="J77">
            <v>44</v>
          </cell>
          <cell r="L77">
            <v>0</v>
          </cell>
          <cell r="N77">
            <v>0</v>
          </cell>
        </row>
        <row r="78">
          <cell r="F78">
            <v>7</v>
          </cell>
          <cell r="H78">
            <v>0</v>
          </cell>
          <cell r="J78">
            <v>41</v>
          </cell>
          <cell r="L78">
            <v>0</v>
          </cell>
          <cell r="N78">
            <v>0</v>
          </cell>
        </row>
        <row r="79">
          <cell r="F79">
            <v>139</v>
          </cell>
          <cell r="H79">
            <v>88</v>
          </cell>
          <cell r="J79">
            <v>39</v>
          </cell>
          <cell r="L79">
            <v>0</v>
          </cell>
          <cell r="N79">
            <v>0</v>
          </cell>
        </row>
        <row r="80">
          <cell r="F80">
            <v>22</v>
          </cell>
          <cell r="H80">
            <v>0</v>
          </cell>
          <cell r="J80">
            <v>12</v>
          </cell>
          <cell r="L80">
            <v>0</v>
          </cell>
          <cell r="N80">
            <v>0</v>
          </cell>
        </row>
        <row r="81">
          <cell r="F81">
            <v>42</v>
          </cell>
          <cell r="H81">
            <v>13</v>
          </cell>
          <cell r="J81">
            <v>11</v>
          </cell>
          <cell r="L81">
            <v>0</v>
          </cell>
          <cell r="N81">
            <v>0</v>
          </cell>
        </row>
        <row r="82">
          <cell r="F82">
            <v>105</v>
          </cell>
          <cell r="H82">
            <v>110</v>
          </cell>
          <cell r="J82">
            <v>126</v>
          </cell>
          <cell r="L82">
            <v>0</v>
          </cell>
          <cell r="N82">
            <v>0</v>
          </cell>
        </row>
        <row r="83">
          <cell r="F83">
            <v>161</v>
          </cell>
          <cell r="H83">
            <v>121</v>
          </cell>
          <cell r="J83">
            <v>135</v>
          </cell>
          <cell r="L83">
            <v>4</v>
          </cell>
          <cell r="N83">
            <v>78</v>
          </cell>
        </row>
        <row r="84">
          <cell r="F84">
            <v>133</v>
          </cell>
          <cell r="H84">
            <v>27</v>
          </cell>
          <cell r="J84">
            <v>81</v>
          </cell>
          <cell r="L84">
            <v>0</v>
          </cell>
          <cell r="N84">
            <v>0</v>
          </cell>
        </row>
        <row r="85">
          <cell r="F85">
            <v>49</v>
          </cell>
          <cell r="H85">
            <v>250</v>
          </cell>
          <cell r="J85">
            <v>146</v>
          </cell>
          <cell r="L85">
            <v>1</v>
          </cell>
          <cell r="N85">
            <v>0</v>
          </cell>
        </row>
        <row r="86">
          <cell r="F86">
            <v>89</v>
          </cell>
          <cell r="H86">
            <v>0</v>
          </cell>
          <cell r="J86">
            <v>31</v>
          </cell>
          <cell r="L86">
            <v>0</v>
          </cell>
          <cell r="N86">
            <v>0</v>
          </cell>
        </row>
      </sheetData>
      <sheetData sheetId="3"/>
      <sheetData sheetId="4"/>
      <sheetData sheetId="5">
        <row r="49">
          <cell r="F49">
            <v>28061</v>
          </cell>
          <cell r="H49">
            <v>0</v>
          </cell>
          <cell r="J49">
            <v>21165</v>
          </cell>
          <cell r="L49">
            <v>120</v>
          </cell>
          <cell r="N49">
            <v>863</v>
          </cell>
        </row>
        <row r="50">
          <cell r="F50">
            <v>99</v>
          </cell>
          <cell r="H50">
            <v>20</v>
          </cell>
          <cell r="J50">
            <v>84</v>
          </cell>
          <cell r="L50">
            <v>0</v>
          </cell>
          <cell r="N50">
            <v>0</v>
          </cell>
        </row>
        <row r="51">
          <cell r="F51">
            <v>243</v>
          </cell>
          <cell r="H51">
            <v>101</v>
          </cell>
          <cell r="J51">
            <v>455</v>
          </cell>
          <cell r="L51">
            <v>0</v>
          </cell>
          <cell r="N51">
            <v>52</v>
          </cell>
        </row>
        <row r="52">
          <cell r="F52">
            <v>557</v>
          </cell>
          <cell r="H52">
            <v>35</v>
          </cell>
          <cell r="J52">
            <v>544</v>
          </cell>
          <cell r="L52">
            <v>0</v>
          </cell>
          <cell r="N52">
            <v>7</v>
          </cell>
        </row>
        <row r="53">
          <cell r="F53">
            <v>833</v>
          </cell>
          <cell r="H53">
            <v>991</v>
          </cell>
          <cell r="J53">
            <v>478</v>
          </cell>
          <cell r="L53">
            <v>0</v>
          </cell>
          <cell r="N53">
            <v>0</v>
          </cell>
        </row>
        <row r="54">
          <cell r="F54">
            <v>36963</v>
          </cell>
          <cell r="H54">
            <v>0</v>
          </cell>
          <cell r="J54">
            <v>31051</v>
          </cell>
          <cell r="L54">
            <v>0</v>
          </cell>
          <cell r="N54">
            <v>263</v>
          </cell>
        </row>
        <row r="55">
          <cell r="F55">
            <v>717</v>
          </cell>
          <cell r="H55">
            <v>773</v>
          </cell>
          <cell r="J55">
            <v>320</v>
          </cell>
          <cell r="L55">
            <v>0</v>
          </cell>
          <cell r="N55">
            <v>0</v>
          </cell>
        </row>
        <row r="56">
          <cell r="F56">
            <v>462</v>
          </cell>
          <cell r="H56">
            <v>0</v>
          </cell>
          <cell r="J56">
            <v>139</v>
          </cell>
          <cell r="L56">
            <v>0</v>
          </cell>
          <cell r="N56">
            <v>3</v>
          </cell>
        </row>
        <row r="57">
          <cell r="F57">
            <v>36</v>
          </cell>
          <cell r="H57">
            <v>0</v>
          </cell>
          <cell r="J57">
            <v>23</v>
          </cell>
          <cell r="L57">
            <v>0</v>
          </cell>
          <cell r="N57">
            <v>0</v>
          </cell>
        </row>
        <row r="58">
          <cell r="F58">
            <v>319</v>
          </cell>
          <cell r="H58">
            <v>348</v>
          </cell>
          <cell r="J58">
            <v>334</v>
          </cell>
          <cell r="L58">
            <v>6</v>
          </cell>
          <cell r="N58">
            <v>15</v>
          </cell>
        </row>
        <row r="59">
          <cell r="F59">
            <v>23562</v>
          </cell>
          <cell r="H59">
            <v>0</v>
          </cell>
          <cell r="J59">
            <v>18483</v>
          </cell>
          <cell r="L59">
            <v>0</v>
          </cell>
          <cell r="N59">
            <v>2390</v>
          </cell>
        </row>
        <row r="60">
          <cell r="F60">
            <v>1365</v>
          </cell>
          <cell r="H60">
            <v>126</v>
          </cell>
          <cell r="J60">
            <v>1207</v>
          </cell>
          <cell r="L60">
            <v>85</v>
          </cell>
          <cell r="N60">
            <v>0</v>
          </cell>
        </row>
        <row r="61">
          <cell r="F61">
            <v>1265</v>
          </cell>
          <cell r="H61">
            <v>998</v>
          </cell>
          <cell r="J61">
            <v>275</v>
          </cell>
          <cell r="L61">
            <v>0</v>
          </cell>
          <cell r="N61">
            <v>41</v>
          </cell>
        </row>
        <row r="62">
          <cell r="F62">
            <v>8008</v>
          </cell>
          <cell r="H62">
            <v>2783</v>
          </cell>
          <cell r="J62">
            <v>8016</v>
          </cell>
          <cell r="L62">
            <v>13</v>
          </cell>
          <cell r="N62">
            <v>406</v>
          </cell>
        </row>
        <row r="63">
          <cell r="F63">
            <v>847</v>
          </cell>
          <cell r="H63">
            <v>1003</v>
          </cell>
          <cell r="J63">
            <v>705</v>
          </cell>
          <cell r="L63">
            <v>0</v>
          </cell>
          <cell r="N63">
            <v>19</v>
          </cell>
        </row>
        <row r="64">
          <cell r="F64">
            <v>110</v>
          </cell>
          <cell r="H64">
            <v>197</v>
          </cell>
          <cell r="J64">
            <v>94</v>
          </cell>
          <cell r="L64">
            <v>0</v>
          </cell>
          <cell r="N64">
            <v>3</v>
          </cell>
        </row>
        <row r="65">
          <cell r="F65">
            <v>18</v>
          </cell>
          <cell r="H65">
            <v>10</v>
          </cell>
          <cell r="J65">
            <v>11</v>
          </cell>
          <cell r="L65">
            <v>0</v>
          </cell>
          <cell r="N65">
            <v>0</v>
          </cell>
        </row>
        <row r="66">
          <cell r="F66">
            <v>1026</v>
          </cell>
          <cell r="H66">
            <v>1621</v>
          </cell>
          <cell r="J66">
            <v>898</v>
          </cell>
          <cell r="L66">
            <v>0</v>
          </cell>
          <cell r="N66">
            <v>28</v>
          </cell>
        </row>
        <row r="67">
          <cell r="F67">
            <v>365860</v>
          </cell>
          <cell r="H67">
            <v>0</v>
          </cell>
          <cell r="J67">
            <v>379966</v>
          </cell>
          <cell r="L67">
            <v>0</v>
          </cell>
          <cell r="N67">
            <v>0</v>
          </cell>
        </row>
        <row r="68">
          <cell r="F68">
            <v>1230</v>
          </cell>
          <cell r="H68">
            <v>138</v>
          </cell>
          <cell r="J68">
            <v>1371</v>
          </cell>
          <cell r="L68">
            <v>0</v>
          </cell>
          <cell r="N68">
            <v>76</v>
          </cell>
        </row>
        <row r="69">
          <cell r="F69">
            <v>295</v>
          </cell>
          <cell r="H69">
            <v>198</v>
          </cell>
          <cell r="J69">
            <v>176</v>
          </cell>
          <cell r="L69">
            <v>9</v>
          </cell>
          <cell r="N69">
            <v>10</v>
          </cell>
        </row>
        <row r="70">
          <cell r="F70">
            <v>24973</v>
          </cell>
          <cell r="H70">
            <v>84</v>
          </cell>
          <cell r="J70">
            <v>26708</v>
          </cell>
          <cell r="L70">
            <v>975</v>
          </cell>
          <cell r="N70">
            <v>0</v>
          </cell>
        </row>
        <row r="71">
          <cell r="F71">
            <v>167</v>
          </cell>
          <cell r="H71">
            <v>0</v>
          </cell>
          <cell r="J71">
            <v>113</v>
          </cell>
          <cell r="L71">
            <v>0</v>
          </cell>
          <cell r="N71">
            <v>0</v>
          </cell>
        </row>
        <row r="72">
          <cell r="F72">
            <v>302</v>
          </cell>
          <cell r="H72">
            <v>291</v>
          </cell>
          <cell r="J72">
            <v>90</v>
          </cell>
          <cell r="L72">
            <v>0</v>
          </cell>
          <cell r="N72">
            <v>14</v>
          </cell>
        </row>
        <row r="73">
          <cell r="F73">
            <v>350</v>
          </cell>
          <cell r="H73">
            <v>0</v>
          </cell>
          <cell r="J73">
            <v>209</v>
          </cell>
          <cell r="L73">
            <v>0</v>
          </cell>
          <cell r="N73">
            <v>7</v>
          </cell>
        </row>
        <row r="74">
          <cell r="F74">
            <v>613</v>
          </cell>
          <cell r="H74">
            <v>0</v>
          </cell>
          <cell r="J74">
            <v>503</v>
          </cell>
          <cell r="L74">
            <v>0</v>
          </cell>
          <cell r="N74">
            <v>5</v>
          </cell>
        </row>
        <row r="75">
          <cell r="F75">
            <v>327</v>
          </cell>
          <cell r="H75">
            <v>372</v>
          </cell>
          <cell r="J75">
            <v>261</v>
          </cell>
          <cell r="L75">
            <v>0</v>
          </cell>
          <cell r="N75">
            <v>0</v>
          </cell>
        </row>
        <row r="76">
          <cell r="F76">
            <v>294</v>
          </cell>
          <cell r="H76">
            <v>320</v>
          </cell>
          <cell r="J76">
            <v>188</v>
          </cell>
          <cell r="L76">
            <v>1</v>
          </cell>
          <cell r="N76">
            <v>19</v>
          </cell>
        </row>
        <row r="77">
          <cell r="F77">
            <v>19380</v>
          </cell>
          <cell r="H77">
            <v>759</v>
          </cell>
          <cell r="J77">
            <v>18331</v>
          </cell>
          <cell r="L77">
            <v>770</v>
          </cell>
          <cell r="N77">
            <v>0</v>
          </cell>
        </row>
        <row r="78">
          <cell r="F78">
            <v>8727</v>
          </cell>
          <cell r="H78">
            <v>0</v>
          </cell>
          <cell r="J78">
            <v>8620</v>
          </cell>
          <cell r="L78">
            <v>141</v>
          </cell>
          <cell r="N78">
            <v>0</v>
          </cell>
        </row>
        <row r="79">
          <cell r="F79">
            <v>6130</v>
          </cell>
          <cell r="H79">
            <v>643</v>
          </cell>
          <cell r="J79">
            <v>8385</v>
          </cell>
          <cell r="L79">
            <v>1</v>
          </cell>
          <cell r="N79">
            <v>23</v>
          </cell>
        </row>
        <row r="80">
          <cell r="F80">
            <v>2202</v>
          </cell>
          <cell r="H80">
            <v>0</v>
          </cell>
          <cell r="J80">
            <v>829</v>
          </cell>
          <cell r="L80">
            <v>0</v>
          </cell>
          <cell r="N80">
            <v>0</v>
          </cell>
        </row>
        <row r="81">
          <cell r="F81">
            <v>130</v>
          </cell>
          <cell r="H81">
            <v>31</v>
          </cell>
          <cell r="J81">
            <v>89</v>
          </cell>
          <cell r="L81">
            <v>0</v>
          </cell>
          <cell r="N81">
            <v>5</v>
          </cell>
        </row>
        <row r="82">
          <cell r="F82">
            <v>8787</v>
          </cell>
          <cell r="H82">
            <v>108</v>
          </cell>
          <cell r="J82">
            <v>4636</v>
          </cell>
          <cell r="L82">
            <v>0</v>
          </cell>
          <cell r="N82">
            <v>0</v>
          </cell>
        </row>
        <row r="83">
          <cell r="F83">
            <v>322</v>
          </cell>
          <cell r="H83">
            <v>219</v>
          </cell>
          <cell r="J83">
            <v>346</v>
          </cell>
          <cell r="L83">
            <v>35</v>
          </cell>
          <cell r="N83">
            <v>78</v>
          </cell>
        </row>
        <row r="84">
          <cell r="F84">
            <v>867</v>
          </cell>
          <cell r="H84">
            <v>37</v>
          </cell>
          <cell r="J84">
            <v>759</v>
          </cell>
          <cell r="L84">
            <v>29</v>
          </cell>
          <cell r="N84">
            <v>0</v>
          </cell>
        </row>
        <row r="85">
          <cell r="F85">
            <v>508</v>
          </cell>
          <cell r="H85">
            <v>725</v>
          </cell>
          <cell r="J85">
            <v>502</v>
          </cell>
          <cell r="L85">
            <v>17</v>
          </cell>
          <cell r="N85">
            <v>0</v>
          </cell>
        </row>
        <row r="86">
          <cell r="F86">
            <v>24</v>
          </cell>
          <cell r="H86">
            <v>43</v>
          </cell>
          <cell r="J86">
            <v>21</v>
          </cell>
          <cell r="L86">
            <v>0</v>
          </cell>
          <cell r="N86">
            <v>0</v>
          </cell>
        </row>
      </sheetData>
      <sheetData sheetId="6"/>
      <sheetData sheetId="7"/>
      <sheetData sheetId="8"/>
      <sheetData sheetId="9"/>
      <sheetData sheetId="10"/>
      <sheetData sheetId="11">
        <row r="35">
          <cell r="F35">
            <v>522</v>
          </cell>
          <cell r="H35">
            <v>0</v>
          </cell>
          <cell r="J35">
            <v>570</v>
          </cell>
          <cell r="L35">
            <v>0</v>
          </cell>
          <cell r="N35">
            <v>0</v>
          </cell>
        </row>
        <row r="36">
          <cell r="F36">
            <v>967</v>
          </cell>
          <cell r="H36">
            <v>0</v>
          </cell>
          <cell r="J36">
            <v>905</v>
          </cell>
          <cell r="L36">
            <v>0</v>
          </cell>
          <cell r="N36">
            <v>19</v>
          </cell>
        </row>
        <row r="37">
          <cell r="F37">
            <v>7348</v>
          </cell>
          <cell r="H37">
            <v>0</v>
          </cell>
          <cell r="J37">
            <v>7307</v>
          </cell>
          <cell r="L37">
            <v>0</v>
          </cell>
          <cell r="N37">
            <v>0</v>
          </cell>
        </row>
        <row r="38">
          <cell r="F38">
            <v>249</v>
          </cell>
          <cell r="H38">
            <v>0</v>
          </cell>
          <cell r="J38">
            <v>253</v>
          </cell>
          <cell r="L38">
            <v>0</v>
          </cell>
          <cell r="N38">
            <v>0</v>
          </cell>
        </row>
        <row r="39">
          <cell r="F39">
            <v>815</v>
          </cell>
          <cell r="H39">
            <v>344</v>
          </cell>
          <cell r="J39">
            <v>635</v>
          </cell>
          <cell r="L39">
            <v>3</v>
          </cell>
          <cell r="N39">
            <v>0</v>
          </cell>
        </row>
        <row r="40">
          <cell r="F40">
            <v>72</v>
          </cell>
          <cell r="H40">
            <v>0</v>
          </cell>
          <cell r="J40">
            <v>208</v>
          </cell>
          <cell r="L40">
            <v>0</v>
          </cell>
          <cell r="N40">
            <v>0</v>
          </cell>
        </row>
        <row r="41">
          <cell r="F41">
            <v>344</v>
          </cell>
          <cell r="H41">
            <v>0</v>
          </cell>
          <cell r="J41">
            <v>344</v>
          </cell>
          <cell r="L41">
            <v>0</v>
          </cell>
          <cell r="N41">
            <v>0</v>
          </cell>
        </row>
        <row r="42">
          <cell r="F42">
            <v>26</v>
          </cell>
          <cell r="H42">
            <v>0</v>
          </cell>
          <cell r="J42">
            <v>11</v>
          </cell>
          <cell r="L42">
            <v>0</v>
          </cell>
          <cell r="N42">
            <v>0</v>
          </cell>
        </row>
        <row r="43">
          <cell r="F43">
            <v>5831</v>
          </cell>
          <cell r="H43">
            <v>0</v>
          </cell>
          <cell r="J43">
            <v>5775</v>
          </cell>
          <cell r="L43">
            <v>0</v>
          </cell>
          <cell r="N43">
            <v>0</v>
          </cell>
        </row>
        <row r="44">
          <cell r="F44">
            <v>3314</v>
          </cell>
          <cell r="H44">
            <v>8</v>
          </cell>
          <cell r="J44">
            <v>3263</v>
          </cell>
          <cell r="L44">
            <v>0</v>
          </cell>
          <cell r="N44">
            <v>0</v>
          </cell>
        </row>
        <row r="45">
          <cell r="F45">
            <v>520</v>
          </cell>
          <cell r="H45">
            <v>0</v>
          </cell>
          <cell r="J45">
            <v>480</v>
          </cell>
          <cell r="L45">
            <v>0</v>
          </cell>
          <cell r="N45">
            <v>0</v>
          </cell>
        </row>
        <row r="46">
          <cell r="F46">
            <v>10</v>
          </cell>
          <cell r="H46">
            <v>0</v>
          </cell>
          <cell r="J46">
            <v>9</v>
          </cell>
          <cell r="L46">
            <v>1</v>
          </cell>
          <cell r="N46">
            <v>0</v>
          </cell>
        </row>
        <row r="47">
          <cell r="F47">
            <v>189</v>
          </cell>
          <cell r="H47">
            <v>0</v>
          </cell>
          <cell r="J47">
            <v>43</v>
          </cell>
          <cell r="L47">
            <v>0</v>
          </cell>
          <cell r="N47">
            <v>0</v>
          </cell>
        </row>
        <row r="48">
          <cell r="F48">
            <v>465</v>
          </cell>
          <cell r="H48">
            <v>0</v>
          </cell>
          <cell r="J48">
            <v>433</v>
          </cell>
          <cell r="L48">
            <v>0</v>
          </cell>
          <cell r="N48">
            <v>0</v>
          </cell>
        </row>
        <row r="49">
          <cell r="F49">
            <v>2622</v>
          </cell>
          <cell r="H49">
            <v>0</v>
          </cell>
          <cell r="J49">
            <v>2907</v>
          </cell>
          <cell r="L49">
            <v>0</v>
          </cell>
          <cell r="N49">
            <v>0</v>
          </cell>
        </row>
        <row r="50">
          <cell r="F50">
            <v>67</v>
          </cell>
          <cell r="H50">
            <v>0</v>
          </cell>
          <cell r="J50">
            <v>73</v>
          </cell>
          <cell r="L50">
            <v>0</v>
          </cell>
          <cell r="N50">
            <v>0</v>
          </cell>
        </row>
        <row r="51">
          <cell r="F51">
            <v>707</v>
          </cell>
          <cell r="H51">
            <v>0</v>
          </cell>
          <cell r="J51">
            <v>774</v>
          </cell>
          <cell r="L51">
            <v>0</v>
          </cell>
          <cell r="N51">
            <v>17</v>
          </cell>
        </row>
        <row r="52">
          <cell r="F52">
            <v>1681</v>
          </cell>
          <cell r="H52">
            <v>0</v>
          </cell>
          <cell r="J52">
            <v>1977</v>
          </cell>
          <cell r="L52">
            <v>0</v>
          </cell>
          <cell r="N52">
            <v>0</v>
          </cell>
        </row>
        <row r="53">
          <cell r="F53">
            <v>319</v>
          </cell>
          <cell r="H53">
            <v>0</v>
          </cell>
          <cell r="J53">
            <v>451</v>
          </cell>
          <cell r="L53">
            <v>0</v>
          </cell>
          <cell r="N53">
            <v>0</v>
          </cell>
        </row>
        <row r="54">
          <cell r="F54">
            <v>29</v>
          </cell>
          <cell r="H54">
            <v>0</v>
          </cell>
          <cell r="J54">
            <v>29</v>
          </cell>
          <cell r="L54">
            <v>0</v>
          </cell>
          <cell r="N54">
            <v>0</v>
          </cell>
        </row>
        <row r="55">
          <cell r="F55">
            <v>1782</v>
          </cell>
          <cell r="H55">
            <v>0</v>
          </cell>
          <cell r="J55">
            <v>1674</v>
          </cell>
          <cell r="L55">
            <v>6</v>
          </cell>
          <cell r="N55">
            <v>27</v>
          </cell>
        </row>
        <row r="56">
          <cell r="F56">
            <v>0</v>
          </cell>
          <cell r="H56">
            <v>0</v>
          </cell>
          <cell r="J56">
            <v>0</v>
          </cell>
          <cell r="L56">
            <v>0</v>
          </cell>
          <cell r="N56">
            <v>0</v>
          </cell>
        </row>
        <row r="57">
          <cell r="F57">
            <v>384</v>
          </cell>
          <cell r="H57">
            <v>0</v>
          </cell>
          <cell r="J57">
            <v>374</v>
          </cell>
          <cell r="L57">
            <v>0</v>
          </cell>
          <cell r="N57">
            <v>0</v>
          </cell>
        </row>
        <row r="58">
          <cell r="F58">
            <v>17</v>
          </cell>
          <cell r="H58">
            <v>0</v>
          </cell>
          <cell r="J58">
            <v>21</v>
          </cell>
          <cell r="L58">
            <v>0</v>
          </cell>
          <cell r="N58">
            <v>0</v>
          </cell>
        </row>
        <row r="59">
          <cell r="F59">
            <v>593</v>
          </cell>
          <cell r="H59">
            <v>0</v>
          </cell>
          <cell r="J59">
            <v>598</v>
          </cell>
          <cell r="L59">
            <v>1</v>
          </cell>
          <cell r="N59">
            <v>2</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9">
          <cell r="F49">
            <v>5</v>
          </cell>
          <cell r="H49">
            <v>0</v>
          </cell>
          <cell r="J49">
            <v>1</v>
          </cell>
          <cell r="L49">
            <v>1</v>
          </cell>
          <cell r="N49">
            <v>0</v>
          </cell>
          <cell r="P49">
            <v>30</v>
          </cell>
        </row>
        <row r="50">
          <cell r="F50">
            <v>33</v>
          </cell>
          <cell r="H50">
            <v>22</v>
          </cell>
          <cell r="J50">
            <v>55</v>
          </cell>
          <cell r="L50">
            <v>0</v>
          </cell>
          <cell r="N50">
            <v>0</v>
          </cell>
          <cell r="P50">
            <v>1234</v>
          </cell>
        </row>
        <row r="51">
          <cell r="F51">
            <v>41</v>
          </cell>
          <cell r="H51">
            <v>26</v>
          </cell>
          <cell r="J51">
            <v>42</v>
          </cell>
          <cell r="L51">
            <v>0</v>
          </cell>
          <cell r="N51">
            <v>94</v>
          </cell>
          <cell r="P51">
            <v>1016</v>
          </cell>
        </row>
        <row r="52">
          <cell r="F52">
            <v>5</v>
          </cell>
          <cell r="H52">
            <v>1</v>
          </cell>
          <cell r="J52">
            <v>0</v>
          </cell>
          <cell r="L52">
            <v>0</v>
          </cell>
          <cell r="N52">
            <v>0</v>
          </cell>
          <cell r="P52">
            <v>235</v>
          </cell>
        </row>
        <row r="53">
          <cell r="F53">
            <v>110</v>
          </cell>
          <cell r="H53">
            <v>466</v>
          </cell>
          <cell r="J53">
            <v>246</v>
          </cell>
          <cell r="L53">
            <v>0</v>
          </cell>
          <cell r="N53">
            <v>0</v>
          </cell>
          <cell r="P53">
            <v>5841</v>
          </cell>
        </row>
        <row r="54">
          <cell r="F54">
            <v>255</v>
          </cell>
          <cell r="H54">
            <v>0</v>
          </cell>
          <cell r="J54">
            <v>248</v>
          </cell>
          <cell r="L54">
            <v>0</v>
          </cell>
          <cell r="N54">
            <v>9</v>
          </cell>
          <cell r="P54">
            <v>2747</v>
          </cell>
        </row>
        <row r="55">
          <cell r="F55">
            <v>219</v>
          </cell>
          <cell r="H55">
            <v>200</v>
          </cell>
          <cell r="J55">
            <v>182</v>
          </cell>
          <cell r="L55">
            <v>0</v>
          </cell>
          <cell r="N55">
            <v>0</v>
          </cell>
          <cell r="P55">
            <v>2354</v>
          </cell>
        </row>
        <row r="56">
          <cell r="F56">
            <v>3</v>
          </cell>
          <cell r="H56">
            <v>0</v>
          </cell>
          <cell r="J56">
            <v>81</v>
          </cell>
          <cell r="L56">
            <v>0</v>
          </cell>
          <cell r="N56">
            <v>0</v>
          </cell>
          <cell r="P56">
            <v>909</v>
          </cell>
        </row>
        <row r="57">
          <cell r="F57">
            <v>415</v>
          </cell>
          <cell r="H57">
            <v>0</v>
          </cell>
          <cell r="J57">
            <v>127</v>
          </cell>
          <cell r="L57">
            <v>0</v>
          </cell>
          <cell r="N57">
            <v>0</v>
          </cell>
          <cell r="P57">
            <v>18026</v>
          </cell>
        </row>
        <row r="58">
          <cell r="F58">
            <v>282</v>
          </cell>
          <cell r="H58">
            <v>50</v>
          </cell>
          <cell r="J58">
            <v>178</v>
          </cell>
          <cell r="L58">
            <v>2</v>
          </cell>
          <cell r="N58">
            <v>31</v>
          </cell>
          <cell r="P58">
            <v>1806</v>
          </cell>
        </row>
        <row r="59">
          <cell r="F59">
            <v>320</v>
          </cell>
          <cell r="H59">
            <v>0</v>
          </cell>
          <cell r="J59">
            <v>101</v>
          </cell>
          <cell r="L59">
            <v>0</v>
          </cell>
          <cell r="N59">
            <v>328</v>
          </cell>
          <cell r="P59">
            <v>1621</v>
          </cell>
        </row>
        <row r="60">
          <cell r="F60">
            <v>332</v>
          </cell>
          <cell r="H60">
            <v>42</v>
          </cell>
          <cell r="J60">
            <v>197</v>
          </cell>
          <cell r="L60">
            <v>0</v>
          </cell>
          <cell r="N60">
            <v>157</v>
          </cell>
          <cell r="P60">
            <v>7131</v>
          </cell>
        </row>
        <row r="61">
          <cell r="F61">
            <v>428</v>
          </cell>
          <cell r="H61">
            <v>636</v>
          </cell>
          <cell r="J61">
            <v>302</v>
          </cell>
          <cell r="L61">
            <v>0</v>
          </cell>
          <cell r="N61">
            <v>0</v>
          </cell>
          <cell r="P61">
            <v>11253</v>
          </cell>
        </row>
        <row r="62">
          <cell r="F62">
            <v>184</v>
          </cell>
          <cell r="H62">
            <v>608</v>
          </cell>
          <cell r="J62">
            <v>106</v>
          </cell>
          <cell r="L62">
            <v>29</v>
          </cell>
          <cell r="N62">
            <v>117</v>
          </cell>
          <cell r="P62">
            <v>4845</v>
          </cell>
        </row>
        <row r="63">
          <cell r="F63">
            <v>105</v>
          </cell>
          <cell r="H63">
            <v>102</v>
          </cell>
          <cell r="J63">
            <v>41</v>
          </cell>
          <cell r="L63">
            <v>0</v>
          </cell>
          <cell r="N63">
            <v>13</v>
          </cell>
          <cell r="P63">
            <v>496</v>
          </cell>
        </row>
        <row r="64">
          <cell r="F64">
            <v>39</v>
          </cell>
          <cell r="H64">
            <v>545</v>
          </cell>
          <cell r="J64">
            <v>25</v>
          </cell>
          <cell r="L64">
            <v>0</v>
          </cell>
          <cell r="N64">
            <v>1</v>
          </cell>
          <cell r="P64">
            <v>1427</v>
          </cell>
        </row>
        <row r="65">
          <cell r="F65">
            <v>114</v>
          </cell>
          <cell r="H65">
            <v>239</v>
          </cell>
          <cell r="J65">
            <v>48</v>
          </cell>
          <cell r="L65">
            <v>0</v>
          </cell>
          <cell r="N65">
            <v>0</v>
          </cell>
          <cell r="P65">
            <v>4301</v>
          </cell>
        </row>
        <row r="66">
          <cell r="F66">
            <v>298</v>
          </cell>
          <cell r="H66">
            <v>55</v>
          </cell>
          <cell r="J66">
            <v>194</v>
          </cell>
          <cell r="L66">
            <v>0</v>
          </cell>
          <cell r="N66">
            <v>3</v>
          </cell>
          <cell r="P66">
            <v>2112</v>
          </cell>
        </row>
        <row r="67">
          <cell r="F67">
            <v>0</v>
          </cell>
          <cell r="H67">
            <v>0</v>
          </cell>
          <cell r="J67">
            <v>0</v>
          </cell>
          <cell r="L67">
            <v>0</v>
          </cell>
          <cell r="N67">
            <v>0</v>
          </cell>
          <cell r="P67">
            <v>0</v>
          </cell>
        </row>
        <row r="68">
          <cell r="F68">
            <v>300</v>
          </cell>
          <cell r="H68">
            <v>45</v>
          </cell>
          <cell r="J68">
            <v>303</v>
          </cell>
          <cell r="L68">
            <v>0</v>
          </cell>
          <cell r="N68">
            <v>60</v>
          </cell>
          <cell r="P68">
            <v>7581</v>
          </cell>
        </row>
        <row r="69">
          <cell r="F69">
            <v>184</v>
          </cell>
          <cell r="H69">
            <v>133</v>
          </cell>
          <cell r="J69">
            <v>128</v>
          </cell>
          <cell r="L69">
            <v>0</v>
          </cell>
          <cell r="N69">
            <v>0</v>
          </cell>
          <cell r="P69">
            <v>1871</v>
          </cell>
        </row>
        <row r="70">
          <cell r="F70">
            <v>282</v>
          </cell>
          <cell r="H70">
            <v>124</v>
          </cell>
          <cell r="J70">
            <v>314</v>
          </cell>
          <cell r="L70">
            <v>3</v>
          </cell>
          <cell r="N70">
            <v>0</v>
          </cell>
          <cell r="P70">
            <v>344</v>
          </cell>
        </row>
        <row r="71">
          <cell r="F71">
            <v>330</v>
          </cell>
          <cell r="H71">
            <v>0</v>
          </cell>
          <cell r="J71">
            <v>433</v>
          </cell>
          <cell r="L71">
            <v>0</v>
          </cell>
          <cell r="N71">
            <v>0</v>
          </cell>
          <cell r="P71">
            <v>3377</v>
          </cell>
        </row>
        <row r="72">
          <cell r="F72">
            <v>46</v>
          </cell>
          <cell r="H72">
            <v>78</v>
          </cell>
          <cell r="J72">
            <v>7</v>
          </cell>
          <cell r="L72">
            <v>0</v>
          </cell>
          <cell r="N72">
            <v>152</v>
          </cell>
          <cell r="P72">
            <v>3690</v>
          </cell>
        </row>
        <row r="73">
          <cell r="F73">
            <v>141</v>
          </cell>
          <cell r="H73">
            <v>0</v>
          </cell>
          <cell r="J73">
            <v>15</v>
          </cell>
          <cell r="L73">
            <v>0</v>
          </cell>
          <cell r="N73">
            <v>0</v>
          </cell>
          <cell r="P73">
            <v>581</v>
          </cell>
        </row>
        <row r="74">
          <cell r="F74">
            <v>139</v>
          </cell>
          <cell r="H74">
            <v>0</v>
          </cell>
          <cell r="J74">
            <v>99</v>
          </cell>
          <cell r="L74">
            <v>0</v>
          </cell>
          <cell r="N74">
            <v>84</v>
          </cell>
          <cell r="P74">
            <v>2431</v>
          </cell>
        </row>
        <row r="75">
          <cell r="F75">
            <v>13</v>
          </cell>
          <cell r="H75">
            <v>166</v>
          </cell>
          <cell r="J75">
            <v>24</v>
          </cell>
          <cell r="L75">
            <v>0</v>
          </cell>
          <cell r="N75">
            <v>9</v>
          </cell>
          <cell r="P75">
            <v>2034</v>
          </cell>
        </row>
        <row r="76">
          <cell r="F76">
            <v>12</v>
          </cell>
          <cell r="H76">
            <v>245</v>
          </cell>
          <cell r="J76">
            <v>26</v>
          </cell>
          <cell r="L76">
            <v>0</v>
          </cell>
          <cell r="N76">
            <v>0</v>
          </cell>
          <cell r="P76">
            <v>239</v>
          </cell>
        </row>
        <row r="77">
          <cell r="F77">
            <v>30</v>
          </cell>
          <cell r="H77">
            <v>46</v>
          </cell>
          <cell r="J77">
            <v>43</v>
          </cell>
          <cell r="L77">
            <v>0</v>
          </cell>
          <cell r="N77">
            <v>0</v>
          </cell>
          <cell r="P77">
            <v>278</v>
          </cell>
        </row>
        <row r="78">
          <cell r="F78">
            <v>13</v>
          </cell>
          <cell r="H78">
            <v>0</v>
          </cell>
          <cell r="J78">
            <v>17</v>
          </cell>
          <cell r="L78">
            <v>0</v>
          </cell>
          <cell r="N78">
            <v>0</v>
          </cell>
          <cell r="P78">
            <v>427</v>
          </cell>
        </row>
        <row r="79">
          <cell r="F79">
            <v>166</v>
          </cell>
          <cell r="H79">
            <v>114</v>
          </cell>
          <cell r="J79">
            <v>73</v>
          </cell>
          <cell r="L79">
            <v>0</v>
          </cell>
          <cell r="N79">
            <v>0</v>
          </cell>
          <cell r="P79">
            <v>1119</v>
          </cell>
        </row>
        <row r="80">
          <cell r="F80">
            <v>34</v>
          </cell>
          <cell r="H80">
            <v>0</v>
          </cell>
          <cell r="J80">
            <v>18</v>
          </cell>
          <cell r="L80">
            <v>0</v>
          </cell>
          <cell r="N80">
            <v>0</v>
          </cell>
          <cell r="P80">
            <v>189</v>
          </cell>
        </row>
        <row r="81">
          <cell r="F81">
            <v>27</v>
          </cell>
          <cell r="H81">
            <v>9</v>
          </cell>
          <cell r="J81">
            <v>8</v>
          </cell>
          <cell r="L81">
            <v>0</v>
          </cell>
          <cell r="N81">
            <v>6</v>
          </cell>
          <cell r="P81">
            <v>1559</v>
          </cell>
        </row>
        <row r="82">
          <cell r="F82">
            <v>76</v>
          </cell>
          <cell r="H82">
            <v>82</v>
          </cell>
          <cell r="J82">
            <v>76</v>
          </cell>
          <cell r="L82">
            <v>0</v>
          </cell>
          <cell r="N82">
            <v>0</v>
          </cell>
          <cell r="P82">
            <v>159</v>
          </cell>
        </row>
        <row r="83">
          <cell r="F83">
            <v>71</v>
          </cell>
          <cell r="H83">
            <v>23</v>
          </cell>
          <cell r="J83">
            <v>147</v>
          </cell>
          <cell r="L83">
            <v>1</v>
          </cell>
          <cell r="N83">
            <v>9</v>
          </cell>
          <cell r="P83">
            <v>2964</v>
          </cell>
        </row>
        <row r="84">
          <cell r="F84">
            <v>71</v>
          </cell>
          <cell r="H84">
            <v>363</v>
          </cell>
          <cell r="J84">
            <v>216</v>
          </cell>
          <cell r="L84">
            <v>0</v>
          </cell>
          <cell r="N84">
            <v>0</v>
          </cell>
          <cell r="P84">
            <v>3709</v>
          </cell>
        </row>
        <row r="85">
          <cell r="F85">
            <v>49</v>
          </cell>
          <cell r="H85">
            <v>145</v>
          </cell>
          <cell r="J85">
            <v>136</v>
          </cell>
          <cell r="L85">
            <v>1</v>
          </cell>
          <cell r="N85">
            <v>0</v>
          </cell>
          <cell r="P85">
            <v>2709</v>
          </cell>
        </row>
        <row r="86">
          <cell r="F86">
            <v>89</v>
          </cell>
          <cell r="H86">
            <v>12</v>
          </cell>
          <cell r="J86">
            <v>67</v>
          </cell>
          <cell r="L86">
            <v>0</v>
          </cell>
          <cell r="N86">
            <v>0</v>
          </cell>
          <cell r="P86">
            <v>5173</v>
          </cell>
        </row>
      </sheetData>
      <sheetData sheetId="3"/>
      <sheetData sheetId="4"/>
      <sheetData sheetId="5">
        <row r="49">
          <cell r="F49">
            <v>30397</v>
          </cell>
          <cell r="H49">
            <v>0</v>
          </cell>
          <cell r="J49">
            <v>31808</v>
          </cell>
          <cell r="L49">
            <v>47</v>
          </cell>
          <cell r="N49">
            <v>1044</v>
          </cell>
          <cell r="P49">
            <v>26557</v>
          </cell>
        </row>
        <row r="50">
          <cell r="F50">
            <v>71</v>
          </cell>
          <cell r="H50">
            <v>22</v>
          </cell>
          <cell r="J50">
            <v>97</v>
          </cell>
          <cell r="L50">
            <v>0</v>
          </cell>
          <cell r="N50">
            <v>0</v>
          </cell>
          <cell r="P50">
            <v>2639</v>
          </cell>
        </row>
        <row r="51">
          <cell r="F51">
            <v>316</v>
          </cell>
          <cell r="H51">
            <v>139</v>
          </cell>
          <cell r="J51">
            <v>326</v>
          </cell>
          <cell r="L51">
            <v>0</v>
          </cell>
          <cell r="N51">
            <v>75</v>
          </cell>
          <cell r="P51">
            <v>1586</v>
          </cell>
        </row>
        <row r="52">
          <cell r="F52">
            <v>427</v>
          </cell>
          <cell r="H52">
            <v>35</v>
          </cell>
          <cell r="J52">
            <v>392</v>
          </cell>
          <cell r="L52">
            <v>0</v>
          </cell>
          <cell r="N52">
            <v>0</v>
          </cell>
          <cell r="P52">
            <v>594</v>
          </cell>
        </row>
        <row r="53">
          <cell r="F53">
            <v>854</v>
          </cell>
          <cell r="H53">
            <v>1390</v>
          </cell>
          <cell r="J53">
            <v>991</v>
          </cell>
          <cell r="L53">
            <v>0</v>
          </cell>
          <cell r="N53">
            <v>0</v>
          </cell>
          <cell r="P53">
            <v>3958</v>
          </cell>
        </row>
        <row r="54">
          <cell r="F54">
            <v>46245</v>
          </cell>
          <cell r="H54">
            <v>0</v>
          </cell>
          <cell r="J54">
            <v>40994</v>
          </cell>
          <cell r="L54">
            <v>0</v>
          </cell>
          <cell r="N54">
            <v>1011</v>
          </cell>
          <cell r="P54">
            <v>60011</v>
          </cell>
        </row>
        <row r="55">
          <cell r="F55">
            <v>759</v>
          </cell>
          <cell r="H55">
            <v>773</v>
          </cell>
          <cell r="J55">
            <v>369</v>
          </cell>
          <cell r="L55">
            <v>0</v>
          </cell>
          <cell r="N55">
            <v>0</v>
          </cell>
          <cell r="P55">
            <v>4030</v>
          </cell>
        </row>
        <row r="56">
          <cell r="F56">
            <v>220</v>
          </cell>
          <cell r="H56">
            <v>0</v>
          </cell>
          <cell r="J56">
            <v>179</v>
          </cell>
          <cell r="L56">
            <v>0</v>
          </cell>
          <cell r="N56">
            <v>1</v>
          </cell>
          <cell r="P56">
            <v>1834</v>
          </cell>
        </row>
        <row r="57">
          <cell r="F57">
            <v>40</v>
          </cell>
          <cell r="H57">
            <v>0</v>
          </cell>
          <cell r="J57">
            <v>37</v>
          </cell>
          <cell r="L57">
            <v>0</v>
          </cell>
          <cell r="N57">
            <v>0</v>
          </cell>
          <cell r="P57">
            <v>278</v>
          </cell>
        </row>
        <row r="58">
          <cell r="F58">
            <v>2615</v>
          </cell>
          <cell r="H58">
            <v>447</v>
          </cell>
          <cell r="J58">
            <v>492</v>
          </cell>
          <cell r="L58">
            <v>7</v>
          </cell>
          <cell r="N58">
            <v>34</v>
          </cell>
          <cell r="P58">
            <v>3270</v>
          </cell>
        </row>
        <row r="59">
          <cell r="F59">
            <v>16348</v>
          </cell>
          <cell r="H59">
            <v>0</v>
          </cell>
          <cell r="J59">
            <v>21683</v>
          </cell>
          <cell r="L59">
            <v>0</v>
          </cell>
          <cell r="N59">
            <v>2436</v>
          </cell>
          <cell r="P59">
            <v>48826</v>
          </cell>
        </row>
        <row r="60">
          <cell r="F60">
            <v>1127</v>
          </cell>
          <cell r="H60">
            <v>86</v>
          </cell>
          <cell r="J60">
            <v>878</v>
          </cell>
          <cell r="L60">
            <v>33</v>
          </cell>
          <cell r="N60">
            <v>0</v>
          </cell>
          <cell r="P60">
            <v>4572</v>
          </cell>
        </row>
        <row r="61">
          <cell r="F61">
            <v>888</v>
          </cell>
          <cell r="H61">
            <v>1376</v>
          </cell>
          <cell r="J61">
            <v>781</v>
          </cell>
          <cell r="L61">
            <v>0</v>
          </cell>
          <cell r="N61">
            <v>32</v>
          </cell>
          <cell r="P61">
            <v>8493</v>
          </cell>
        </row>
        <row r="62">
          <cell r="F62">
            <v>7924</v>
          </cell>
          <cell r="H62">
            <v>2497</v>
          </cell>
          <cell r="J62">
            <v>8503</v>
          </cell>
          <cell r="L62">
            <v>42</v>
          </cell>
          <cell r="N62">
            <v>268</v>
          </cell>
          <cell r="P62">
            <v>9884</v>
          </cell>
        </row>
        <row r="63">
          <cell r="F63">
            <v>848</v>
          </cell>
          <cell r="H63">
            <v>1321</v>
          </cell>
          <cell r="J63">
            <v>799</v>
          </cell>
          <cell r="L63">
            <v>8</v>
          </cell>
          <cell r="N63">
            <v>127</v>
          </cell>
          <cell r="P63">
            <v>1111</v>
          </cell>
        </row>
        <row r="64">
          <cell r="F64">
            <v>160</v>
          </cell>
          <cell r="H64">
            <v>163</v>
          </cell>
          <cell r="J64">
            <v>137</v>
          </cell>
          <cell r="L64">
            <v>0</v>
          </cell>
          <cell r="N64">
            <v>0</v>
          </cell>
          <cell r="P64">
            <v>719</v>
          </cell>
        </row>
        <row r="65">
          <cell r="F65">
            <v>8</v>
          </cell>
          <cell r="H65">
            <v>32</v>
          </cell>
          <cell r="J65">
            <v>8</v>
          </cell>
          <cell r="L65">
            <v>0</v>
          </cell>
          <cell r="N65">
            <v>0</v>
          </cell>
          <cell r="P65">
            <v>982</v>
          </cell>
        </row>
        <row r="66">
          <cell r="F66">
            <v>876</v>
          </cell>
          <cell r="H66">
            <v>340</v>
          </cell>
          <cell r="J66">
            <v>321</v>
          </cell>
          <cell r="L66">
            <v>0</v>
          </cell>
          <cell r="N66">
            <v>17</v>
          </cell>
          <cell r="P66">
            <v>1864</v>
          </cell>
        </row>
        <row r="67">
          <cell r="F67">
            <v>568778</v>
          </cell>
          <cell r="H67">
            <v>0</v>
          </cell>
          <cell r="J67">
            <v>455455</v>
          </cell>
          <cell r="L67">
            <v>0</v>
          </cell>
          <cell r="N67">
            <v>0</v>
          </cell>
          <cell r="P67">
            <v>502033</v>
          </cell>
        </row>
        <row r="68">
          <cell r="F68">
            <v>859</v>
          </cell>
          <cell r="H68">
            <v>58</v>
          </cell>
          <cell r="J68">
            <v>895</v>
          </cell>
          <cell r="L68">
            <v>0</v>
          </cell>
          <cell r="N68">
            <v>90</v>
          </cell>
          <cell r="P68">
            <v>5302</v>
          </cell>
        </row>
        <row r="69">
          <cell r="F69">
            <v>343</v>
          </cell>
          <cell r="H69">
            <v>199</v>
          </cell>
          <cell r="J69">
            <v>356</v>
          </cell>
          <cell r="L69">
            <v>11</v>
          </cell>
          <cell r="N69">
            <v>20</v>
          </cell>
          <cell r="P69">
            <v>8841</v>
          </cell>
        </row>
        <row r="70">
          <cell r="F70">
            <v>29702</v>
          </cell>
          <cell r="H70">
            <v>105</v>
          </cell>
          <cell r="J70">
            <v>23548</v>
          </cell>
          <cell r="L70">
            <v>1521</v>
          </cell>
          <cell r="N70">
            <v>0</v>
          </cell>
          <cell r="P70">
            <v>16646</v>
          </cell>
        </row>
        <row r="71">
          <cell r="F71">
            <v>106</v>
          </cell>
          <cell r="H71">
            <v>0</v>
          </cell>
          <cell r="J71">
            <v>154</v>
          </cell>
          <cell r="L71">
            <v>0</v>
          </cell>
          <cell r="N71">
            <v>0</v>
          </cell>
          <cell r="P71">
            <v>457</v>
          </cell>
        </row>
        <row r="72">
          <cell r="F72">
            <v>458</v>
          </cell>
          <cell r="H72">
            <v>564</v>
          </cell>
          <cell r="J72">
            <v>221</v>
          </cell>
          <cell r="L72">
            <v>0</v>
          </cell>
          <cell r="N72">
            <v>129</v>
          </cell>
          <cell r="P72">
            <v>2934</v>
          </cell>
        </row>
        <row r="73">
          <cell r="F73">
            <v>60</v>
          </cell>
          <cell r="H73">
            <v>0</v>
          </cell>
          <cell r="J73">
            <v>97</v>
          </cell>
          <cell r="L73">
            <v>0</v>
          </cell>
          <cell r="N73">
            <v>1</v>
          </cell>
          <cell r="P73">
            <v>864</v>
          </cell>
        </row>
        <row r="74">
          <cell r="F74">
            <v>457</v>
          </cell>
          <cell r="H74">
            <v>0</v>
          </cell>
          <cell r="J74">
            <v>436</v>
          </cell>
          <cell r="L74">
            <v>0</v>
          </cell>
          <cell r="N74">
            <v>41</v>
          </cell>
          <cell r="P74">
            <v>2778</v>
          </cell>
        </row>
        <row r="75">
          <cell r="F75">
            <v>304</v>
          </cell>
          <cell r="H75">
            <v>375</v>
          </cell>
          <cell r="J75">
            <v>325</v>
          </cell>
          <cell r="L75">
            <v>0</v>
          </cell>
          <cell r="N75">
            <v>18</v>
          </cell>
          <cell r="P75">
            <v>3219</v>
          </cell>
        </row>
        <row r="76">
          <cell r="F76">
            <v>236</v>
          </cell>
          <cell r="H76">
            <v>593</v>
          </cell>
          <cell r="J76">
            <v>202</v>
          </cell>
          <cell r="L76">
            <v>1</v>
          </cell>
          <cell r="N76">
            <v>0</v>
          </cell>
          <cell r="P76">
            <v>400</v>
          </cell>
        </row>
        <row r="77">
          <cell r="F77">
            <v>20842</v>
          </cell>
          <cell r="H77">
            <v>521</v>
          </cell>
          <cell r="J77">
            <v>21682</v>
          </cell>
          <cell r="L77">
            <v>1037</v>
          </cell>
          <cell r="N77">
            <v>0</v>
          </cell>
          <cell r="P77">
            <v>37659</v>
          </cell>
        </row>
        <row r="78">
          <cell r="F78">
            <v>8569</v>
          </cell>
          <cell r="H78">
            <v>0</v>
          </cell>
          <cell r="J78">
            <v>6678</v>
          </cell>
          <cell r="L78">
            <v>148</v>
          </cell>
          <cell r="N78">
            <v>6</v>
          </cell>
          <cell r="P78">
            <v>9183</v>
          </cell>
        </row>
        <row r="79">
          <cell r="F79">
            <v>3192</v>
          </cell>
          <cell r="H79">
            <v>658</v>
          </cell>
          <cell r="J79">
            <v>5965</v>
          </cell>
          <cell r="L79">
            <v>4</v>
          </cell>
          <cell r="N79">
            <v>107</v>
          </cell>
          <cell r="P79">
            <v>18941</v>
          </cell>
        </row>
        <row r="80">
          <cell r="F80">
            <v>1332</v>
          </cell>
          <cell r="H80">
            <v>0</v>
          </cell>
          <cell r="J80">
            <v>1696</v>
          </cell>
          <cell r="L80">
            <v>0</v>
          </cell>
          <cell r="N80">
            <v>0</v>
          </cell>
          <cell r="P80">
            <v>10751</v>
          </cell>
        </row>
        <row r="81">
          <cell r="F81">
            <v>277</v>
          </cell>
          <cell r="H81">
            <v>33</v>
          </cell>
          <cell r="J81">
            <v>129</v>
          </cell>
          <cell r="L81">
            <v>0</v>
          </cell>
          <cell r="N81">
            <v>41</v>
          </cell>
          <cell r="P81">
            <v>858</v>
          </cell>
        </row>
        <row r="82">
          <cell r="F82">
            <v>13740</v>
          </cell>
          <cell r="H82">
            <v>90</v>
          </cell>
          <cell r="J82">
            <v>9882</v>
          </cell>
          <cell r="L82">
            <v>8</v>
          </cell>
          <cell r="N82">
            <v>0</v>
          </cell>
          <cell r="P82">
            <v>40417</v>
          </cell>
        </row>
        <row r="83">
          <cell r="F83">
            <v>310</v>
          </cell>
          <cell r="H83">
            <v>108</v>
          </cell>
          <cell r="J83">
            <v>236</v>
          </cell>
          <cell r="L83">
            <v>26</v>
          </cell>
          <cell r="N83">
            <v>103</v>
          </cell>
          <cell r="P83">
            <v>2522</v>
          </cell>
        </row>
        <row r="84">
          <cell r="F84">
            <v>1050</v>
          </cell>
          <cell r="H84">
            <v>95</v>
          </cell>
          <cell r="J84">
            <v>1773</v>
          </cell>
          <cell r="L84">
            <v>41</v>
          </cell>
          <cell r="N84">
            <v>2</v>
          </cell>
          <cell r="P84">
            <v>42444</v>
          </cell>
        </row>
        <row r="85">
          <cell r="F85">
            <v>453</v>
          </cell>
          <cell r="H85">
            <v>824</v>
          </cell>
          <cell r="J85">
            <v>586</v>
          </cell>
          <cell r="L85">
            <v>14</v>
          </cell>
          <cell r="N85">
            <v>0</v>
          </cell>
          <cell r="P85">
            <v>1909</v>
          </cell>
        </row>
        <row r="86">
          <cell r="F86">
            <v>19</v>
          </cell>
          <cell r="H86">
            <v>0</v>
          </cell>
          <cell r="J86">
            <v>27</v>
          </cell>
          <cell r="L86">
            <v>10</v>
          </cell>
          <cell r="N86">
            <v>0</v>
          </cell>
          <cell r="P86">
            <v>2860</v>
          </cell>
        </row>
      </sheetData>
      <sheetData sheetId="6"/>
      <sheetData sheetId="7"/>
      <sheetData sheetId="8"/>
      <sheetData sheetId="9"/>
      <sheetData sheetId="10"/>
      <sheetData sheetId="11">
        <row r="35">
          <cell r="F35">
            <v>568</v>
          </cell>
          <cell r="H35">
            <v>0</v>
          </cell>
          <cell r="J35">
            <v>574</v>
          </cell>
          <cell r="L35">
            <v>0</v>
          </cell>
          <cell r="N35">
            <v>0</v>
          </cell>
          <cell r="P35">
            <v>379</v>
          </cell>
        </row>
        <row r="36">
          <cell r="F36">
            <v>1197</v>
          </cell>
          <cell r="H36">
            <v>0</v>
          </cell>
          <cell r="J36">
            <v>1105</v>
          </cell>
          <cell r="L36">
            <v>1</v>
          </cell>
          <cell r="N36">
            <v>2</v>
          </cell>
          <cell r="P36">
            <v>544</v>
          </cell>
        </row>
        <row r="37">
          <cell r="F37">
            <v>8662</v>
          </cell>
          <cell r="H37">
            <v>0</v>
          </cell>
          <cell r="J37">
            <v>7871</v>
          </cell>
          <cell r="L37">
            <v>0</v>
          </cell>
          <cell r="N37">
            <v>0</v>
          </cell>
          <cell r="P37">
            <v>3653</v>
          </cell>
        </row>
        <row r="38">
          <cell r="F38">
            <v>251</v>
          </cell>
          <cell r="H38">
            <v>0</v>
          </cell>
          <cell r="J38">
            <v>243</v>
          </cell>
          <cell r="L38">
            <v>0</v>
          </cell>
          <cell r="N38">
            <v>0</v>
          </cell>
          <cell r="P38">
            <v>12</v>
          </cell>
        </row>
        <row r="39">
          <cell r="F39">
            <v>1015</v>
          </cell>
          <cell r="H39">
            <v>378</v>
          </cell>
          <cell r="J39">
            <v>1004</v>
          </cell>
          <cell r="L39">
            <v>0</v>
          </cell>
          <cell r="N39">
            <v>0</v>
          </cell>
          <cell r="P39">
            <v>2462</v>
          </cell>
        </row>
        <row r="40">
          <cell r="F40">
            <v>60</v>
          </cell>
          <cell r="H40">
            <v>0</v>
          </cell>
          <cell r="J40">
            <v>155</v>
          </cell>
          <cell r="L40">
            <v>0</v>
          </cell>
          <cell r="N40">
            <v>0</v>
          </cell>
          <cell r="P40">
            <v>623</v>
          </cell>
        </row>
        <row r="41">
          <cell r="F41">
            <v>1550</v>
          </cell>
          <cell r="H41">
            <v>0</v>
          </cell>
          <cell r="J41">
            <v>1548</v>
          </cell>
          <cell r="L41">
            <v>0</v>
          </cell>
          <cell r="N41">
            <v>0</v>
          </cell>
          <cell r="P41">
            <v>3</v>
          </cell>
        </row>
        <row r="42">
          <cell r="F42">
            <v>12</v>
          </cell>
          <cell r="H42">
            <v>0</v>
          </cell>
          <cell r="J42">
            <v>45</v>
          </cell>
          <cell r="L42">
            <v>0</v>
          </cell>
          <cell r="N42">
            <v>0</v>
          </cell>
          <cell r="P42">
            <v>143</v>
          </cell>
        </row>
        <row r="43">
          <cell r="F43">
            <v>6132</v>
          </cell>
          <cell r="H43">
            <v>0</v>
          </cell>
          <cell r="J43">
            <v>6158</v>
          </cell>
          <cell r="L43">
            <v>43</v>
          </cell>
          <cell r="N43">
            <v>0</v>
          </cell>
          <cell r="P43">
            <v>2688</v>
          </cell>
        </row>
        <row r="44">
          <cell r="F44">
            <v>3555</v>
          </cell>
          <cell r="H44">
            <v>45</v>
          </cell>
          <cell r="J44">
            <v>3564</v>
          </cell>
          <cell r="L44">
            <v>1</v>
          </cell>
          <cell r="N44">
            <v>0</v>
          </cell>
          <cell r="P44">
            <v>2484</v>
          </cell>
        </row>
        <row r="45">
          <cell r="F45">
            <v>449</v>
          </cell>
          <cell r="H45">
            <v>1</v>
          </cell>
          <cell r="J45">
            <v>472</v>
          </cell>
          <cell r="L45">
            <v>0</v>
          </cell>
          <cell r="N45">
            <v>0</v>
          </cell>
          <cell r="P45">
            <v>352</v>
          </cell>
        </row>
        <row r="46">
          <cell r="F46">
            <v>12</v>
          </cell>
          <cell r="H46">
            <v>0</v>
          </cell>
          <cell r="J46">
            <v>21</v>
          </cell>
          <cell r="L46">
            <v>2</v>
          </cell>
          <cell r="N46">
            <v>1</v>
          </cell>
          <cell r="P46">
            <v>24</v>
          </cell>
        </row>
        <row r="47">
          <cell r="F47">
            <v>189</v>
          </cell>
          <cell r="H47">
            <v>0</v>
          </cell>
          <cell r="J47">
            <v>194</v>
          </cell>
          <cell r="L47">
            <v>0</v>
          </cell>
          <cell r="N47">
            <v>0</v>
          </cell>
          <cell r="P47">
            <v>411</v>
          </cell>
        </row>
        <row r="48">
          <cell r="F48">
            <v>1063</v>
          </cell>
          <cell r="H48">
            <v>0</v>
          </cell>
          <cell r="J48">
            <v>1176</v>
          </cell>
          <cell r="L48">
            <v>0</v>
          </cell>
          <cell r="N48">
            <v>0</v>
          </cell>
          <cell r="P48">
            <v>1159</v>
          </cell>
        </row>
        <row r="49">
          <cell r="F49">
            <v>2799</v>
          </cell>
          <cell r="H49">
            <v>0</v>
          </cell>
          <cell r="J49">
            <v>2874</v>
          </cell>
          <cell r="L49">
            <v>0</v>
          </cell>
          <cell r="N49">
            <v>0</v>
          </cell>
          <cell r="P49">
            <v>1708</v>
          </cell>
        </row>
        <row r="50">
          <cell r="F50">
            <v>90</v>
          </cell>
          <cell r="H50">
            <v>0</v>
          </cell>
          <cell r="J50">
            <v>53</v>
          </cell>
          <cell r="L50">
            <v>0</v>
          </cell>
          <cell r="N50">
            <v>0</v>
          </cell>
          <cell r="P50">
            <v>648</v>
          </cell>
        </row>
        <row r="51">
          <cell r="F51">
            <v>732</v>
          </cell>
          <cell r="H51">
            <v>0</v>
          </cell>
          <cell r="J51">
            <v>710</v>
          </cell>
          <cell r="L51">
            <v>0</v>
          </cell>
          <cell r="N51">
            <v>2</v>
          </cell>
          <cell r="P51">
            <v>1661</v>
          </cell>
        </row>
        <row r="52">
          <cell r="F52">
            <v>1387</v>
          </cell>
          <cell r="H52">
            <v>0</v>
          </cell>
          <cell r="J52">
            <v>1129</v>
          </cell>
          <cell r="L52">
            <v>0</v>
          </cell>
          <cell r="N52">
            <v>0</v>
          </cell>
          <cell r="P52">
            <v>9694</v>
          </cell>
        </row>
        <row r="53">
          <cell r="F53">
            <v>388</v>
          </cell>
          <cell r="H53">
            <v>0</v>
          </cell>
          <cell r="J53">
            <v>366</v>
          </cell>
          <cell r="L53">
            <v>0</v>
          </cell>
          <cell r="N53">
            <v>0</v>
          </cell>
          <cell r="P53">
            <v>716</v>
          </cell>
        </row>
        <row r="54">
          <cell r="F54">
            <v>22</v>
          </cell>
          <cell r="H54">
            <v>0</v>
          </cell>
          <cell r="J54">
            <v>22</v>
          </cell>
          <cell r="L54">
            <v>0</v>
          </cell>
          <cell r="N54">
            <v>0</v>
          </cell>
          <cell r="P54">
            <v>26</v>
          </cell>
        </row>
        <row r="55">
          <cell r="F55">
            <v>1411</v>
          </cell>
          <cell r="H55">
            <v>0</v>
          </cell>
          <cell r="J55">
            <v>1470</v>
          </cell>
          <cell r="L55">
            <v>8</v>
          </cell>
          <cell r="N55">
            <v>15</v>
          </cell>
          <cell r="P55">
            <v>1829</v>
          </cell>
        </row>
        <row r="56">
          <cell r="F56">
            <v>0</v>
          </cell>
          <cell r="H56">
            <v>0</v>
          </cell>
          <cell r="J56">
            <v>0</v>
          </cell>
          <cell r="L56">
            <v>0</v>
          </cell>
          <cell r="N56">
            <v>0</v>
          </cell>
          <cell r="P56">
            <v>0</v>
          </cell>
        </row>
        <row r="57">
          <cell r="F57">
            <v>384</v>
          </cell>
          <cell r="H57">
            <v>0</v>
          </cell>
          <cell r="J57">
            <v>374</v>
          </cell>
          <cell r="L57">
            <v>0</v>
          </cell>
          <cell r="N57">
            <v>0</v>
          </cell>
          <cell r="P57">
            <v>135</v>
          </cell>
        </row>
        <row r="58">
          <cell r="F58">
            <v>44</v>
          </cell>
          <cell r="H58">
            <v>0</v>
          </cell>
          <cell r="J58">
            <v>14</v>
          </cell>
          <cell r="L58">
            <v>0</v>
          </cell>
          <cell r="N58">
            <v>0</v>
          </cell>
          <cell r="P58">
            <v>106</v>
          </cell>
        </row>
        <row r="59">
          <cell r="F59">
            <v>621</v>
          </cell>
          <cell r="H59">
            <v>0</v>
          </cell>
          <cell r="J59">
            <v>655</v>
          </cell>
          <cell r="L59">
            <v>0</v>
          </cell>
          <cell r="N59">
            <v>0</v>
          </cell>
          <cell r="P59">
            <v>230</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Disclaimer"/>
      <sheetName val="Appendix 1"/>
      <sheetName val="Appendix 2"/>
      <sheetName val="Appendix 3"/>
    </sheetNames>
    <sheetDataSet>
      <sheetData sheetId="0"/>
      <sheetData sheetId="1"/>
      <sheetData sheetId="2">
        <row r="7">
          <cell r="M7">
            <v>22.58064516129032</v>
          </cell>
        </row>
        <row r="8">
          <cell r="M8">
            <v>11.64850136239782</v>
          </cell>
        </row>
        <row r="9">
          <cell r="M9">
            <v>2.483974358974359</v>
          </cell>
        </row>
        <row r="10">
          <cell r="M10">
            <v>1.8726591760299627</v>
          </cell>
        </row>
        <row r="11">
          <cell r="M11">
            <v>12.175102599179207</v>
          </cell>
        </row>
        <row r="12">
          <cell r="M12">
            <v>33.14782608695652</v>
          </cell>
        </row>
        <row r="13">
          <cell r="M13">
            <v>25.963360707517374</v>
          </cell>
        </row>
        <row r="14">
          <cell r="M14">
            <v>7.5180226570545834</v>
          </cell>
        </row>
        <row r="15">
          <cell r="M15">
            <v>2.2716894977168951</v>
          </cell>
        </row>
        <row r="16">
          <cell r="M16">
            <v>9.7775478530781168</v>
          </cell>
        </row>
        <row r="17">
          <cell r="M17">
            <v>4.7577477084242688</v>
          </cell>
        </row>
        <row r="18">
          <cell r="M18">
            <v>5.3376553214478655</v>
          </cell>
        </row>
        <row r="19">
          <cell r="M19">
            <v>8.6330935251798557</v>
          </cell>
        </row>
        <row r="20">
          <cell r="M20">
            <v>5.2191307510456451</v>
          </cell>
        </row>
        <row r="21">
          <cell r="M21">
            <v>31.968503937007874</v>
          </cell>
        </row>
        <row r="22">
          <cell r="M22">
            <v>10.077519379844961</v>
          </cell>
        </row>
        <row r="23">
          <cell r="M23">
            <v>6.8698917605478238</v>
          </cell>
        </row>
        <row r="24">
          <cell r="M24">
            <v>5.1460361613351875</v>
          </cell>
        </row>
        <row r="25">
          <cell r="M25">
            <v>0</v>
          </cell>
        </row>
        <row r="26">
          <cell r="M26">
            <v>5.3067788223651657</v>
          </cell>
        </row>
        <row r="27">
          <cell r="M27">
            <v>12.705110173464604</v>
          </cell>
        </row>
        <row r="28">
          <cell r="M28">
            <v>54.6875</v>
          </cell>
        </row>
        <row r="29">
          <cell r="M29">
            <v>16.380182002022245</v>
          </cell>
        </row>
        <row r="30">
          <cell r="M30">
            <v>3.0264817150063053</v>
          </cell>
        </row>
        <row r="31">
          <cell r="M31">
            <v>8.094435075885329</v>
          </cell>
        </row>
        <row r="32">
          <cell r="M32">
            <v>9.5559502664298392</v>
          </cell>
        </row>
        <row r="33">
          <cell r="M33">
            <v>2.700142112742776</v>
          </cell>
        </row>
        <row r="34">
          <cell r="M34">
            <v>1.486988847583643</v>
          </cell>
        </row>
        <row r="35">
          <cell r="M35">
            <v>27.232142857142854</v>
          </cell>
        </row>
        <row r="36">
          <cell r="M36">
            <v>9.5602294455066925</v>
          </cell>
        </row>
        <row r="37">
          <cell r="M37">
            <v>21.088435374149661</v>
          </cell>
        </row>
        <row r="38">
          <cell r="M38">
            <v>14.285714285714285</v>
          </cell>
        </row>
        <row r="39">
          <cell r="M39">
            <v>2.1645021645021645</v>
          </cell>
        </row>
        <row r="40">
          <cell r="M40">
            <v>62.925851703406806</v>
          </cell>
        </row>
        <row r="41">
          <cell r="M41">
            <v>16.993131518697531</v>
          </cell>
        </row>
        <row r="42">
          <cell r="M42">
            <v>4.0141378439787934</v>
          </cell>
        </row>
        <row r="43">
          <cell r="M43">
            <v>8.0625</v>
          </cell>
        </row>
        <row r="44">
          <cell r="M44">
            <v>1.4982021574111066</v>
          </cell>
        </row>
        <row r="45">
          <cell r="M45">
            <v>9.1954397925399185</v>
          </cell>
        </row>
      </sheetData>
      <sheetData sheetId="3">
        <row r="45">
          <cell r="D45">
            <v>605246</v>
          </cell>
        </row>
      </sheetData>
      <sheetData sheetId="4">
        <row r="32">
          <cell r="D32">
            <v>29966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zoomScale="82" zoomScaleNormal="82" workbookViewId="0">
      <selection activeCell="E22" sqref="E22"/>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88</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2021</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89</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password="E931"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topLeftCell="A4" zoomScale="79" zoomScaleNormal="79" workbookViewId="0">
      <selection activeCell="E23" sqref="E23"/>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4" t="s">
        <v>6</v>
      </c>
      <c r="C3" s="85"/>
      <c r="D3" s="85"/>
      <c r="E3" s="85"/>
      <c r="F3" s="86"/>
    </row>
    <row r="4" spans="2:6" ht="15" thickTop="1" x14ac:dyDescent="0.35">
      <c r="B4" s="87" t="s">
        <v>72</v>
      </c>
      <c r="C4" s="88"/>
      <c r="D4" s="88"/>
      <c r="E4" s="88"/>
      <c r="F4" s="89"/>
    </row>
    <row r="5" spans="2:6" ht="14.5" x14ac:dyDescent="0.35">
      <c r="B5" s="87"/>
      <c r="C5" s="88"/>
      <c r="D5" s="88"/>
      <c r="E5" s="88"/>
      <c r="F5" s="89"/>
    </row>
    <row r="6" spans="2:6" ht="14.5" x14ac:dyDescent="0.35">
      <c r="B6" s="87"/>
      <c r="C6" s="88"/>
      <c r="D6" s="88"/>
      <c r="E6" s="88"/>
      <c r="F6" s="89"/>
    </row>
    <row r="7" spans="2:6" ht="14.5" x14ac:dyDescent="0.35">
      <c r="B7" s="87"/>
      <c r="C7" s="88"/>
      <c r="D7" s="88"/>
      <c r="E7" s="88"/>
      <c r="F7" s="89"/>
    </row>
    <row r="8" spans="2:6" ht="14.5" x14ac:dyDescent="0.35">
      <c r="B8" s="87"/>
      <c r="C8" s="88"/>
      <c r="D8" s="88"/>
      <c r="E8" s="88"/>
      <c r="F8" s="89"/>
    </row>
    <row r="9" spans="2:6" ht="14.5" x14ac:dyDescent="0.35">
      <c r="B9" s="87"/>
      <c r="C9" s="88"/>
      <c r="D9" s="88"/>
      <c r="E9" s="88"/>
      <c r="F9" s="89"/>
    </row>
    <row r="10" spans="2:6" ht="14.5" x14ac:dyDescent="0.35">
      <c r="B10" s="87"/>
      <c r="C10" s="88"/>
      <c r="D10" s="88"/>
      <c r="E10" s="88"/>
      <c r="F10" s="89"/>
    </row>
    <row r="11" spans="2:6" ht="14.5" x14ac:dyDescent="0.35">
      <c r="B11" s="87"/>
      <c r="C11" s="88"/>
      <c r="D11" s="88"/>
      <c r="E11" s="88"/>
      <c r="F11" s="89"/>
    </row>
    <row r="12" spans="2:6" ht="53.25" customHeight="1" thickBot="1" x14ac:dyDescent="0.4">
      <c r="B12" s="90"/>
      <c r="C12" s="91"/>
      <c r="D12" s="91"/>
      <c r="E12" s="91"/>
      <c r="F12" s="92"/>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showGridLines="0" topLeftCell="D22" zoomScale="69" zoomScaleNormal="69" workbookViewId="0">
      <selection activeCell="M46" sqref="M46"/>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2"/>
    </row>
    <row r="2" spans="2:14" ht="15" thickBot="1" x14ac:dyDescent="0.4"/>
    <row r="3" spans="2:14" ht="25.5" customHeight="1" thickBot="1" x14ac:dyDescent="0.4">
      <c r="B3" s="95" t="s">
        <v>90</v>
      </c>
      <c r="C3" s="96"/>
      <c r="D3" s="96"/>
      <c r="E3" s="96"/>
      <c r="F3" s="96"/>
      <c r="G3" s="96"/>
      <c r="H3" s="96"/>
      <c r="I3" s="96"/>
      <c r="J3" s="96"/>
      <c r="K3" s="96"/>
      <c r="L3" s="96"/>
      <c r="M3" s="96"/>
      <c r="N3" s="97"/>
    </row>
    <row r="4" spans="2:14" ht="51.75" customHeight="1" x14ac:dyDescent="0.35">
      <c r="B4" s="98" t="s">
        <v>7</v>
      </c>
      <c r="C4" s="100" t="s">
        <v>8</v>
      </c>
      <c r="D4" s="102" t="s">
        <v>9</v>
      </c>
      <c r="E4" s="104" t="s">
        <v>87</v>
      </c>
      <c r="F4" s="106" t="s">
        <v>86</v>
      </c>
      <c r="G4" s="106" t="s">
        <v>10</v>
      </c>
      <c r="H4" s="106" t="s">
        <v>82</v>
      </c>
      <c r="I4" s="106" t="s">
        <v>35</v>
      </c>
      <c r="J4" s="106" t="s">
        <v>11</v>
      </c>
      <c r="K4" s="106" t="s">
        <v>85</v>
      </c>
      <c r="L4" s="104" t="s">
        <v>36</v>
      </c>
      <c r="M4" s="93" t="s">
        <v>73</v>
      </c>
      <c r="N4" s="94"/>
    </row>
    <row r="5" spans="2:14" ht="70.400000000000006" customHeight="1" x14ac:dyDescent="0.35">
      <c r="B5" s="98"/>
      <c r="C5" s="100"/>
      <c r="D5" s="103"/>
      <c r="E5" s="105"/>
      <c r="F5" s="100"/>
      <c r="G5" s="100"/>
      <c r="H5" s="100"/>
      <c r="I5" s="100"/>
      <c r="J5" s="100"/>
      <c r="K5" s="100"/>
      <c r="L5" s="100"/>
      <c r="M5" s="60" t="s">
        <v>93</v>
      </c>
      <c r="N5" s="32" t="s">
        <v>94</v>
      </c>
    </row>
    <row r="6" spans="2:14" ht="21" customHeight="1" thickBot="1" x14ac:dyDescent="0.4">
      <c r="B6" s="99"/>
      <c r="C6" s="101"/>
      <c r="D6" s="82">
        <v>-1</v>
      </c>
      <c r="E6" s="46">
        <v>-2</v>
      </c>
      <c r="F6" s="46">
        <v>-3</v>
      </c>
      <c r="G6" s="46">
        <v>-4</v>
      </c>
      <c r="H6" s="46">
        <v>-5</v>
      </c>
      <c r="I6" s="46">
        <v>-6</v>
      </c>
      <c r="J6" s="61">
        <v>-7</v>
      </c>
      <c r="K6" s="46">
        <v>-8</v>
      </c>
      <c r="L6" s="46">
        <v>-9</v>
      </c>
      <c r="M6" s="61">
        <v>-10</v>
      </c>
      <c r="N6" s="56">
        <v>-11</v>
      </c>
    </row>
    <row r="7" spans="2:14" ht="15.5" x14ac:dyDescent="0.35">
      <c r="B7" s="71">
        <v>1</v>
      </c>
      <c r="C7" s="74" t="s">
        <v>68</v>
      </c>
      <c r="D7" s="37">
        <f>'[1]Appendix 1'!D49</f>
        <v>24</v>
      </c>
      <c r="E7" s="37">
        <f>'[1]Appendix 1'!F49+'[2]Appendix 1'!F49+'[3]Appendix 1'!F49</f>
        <v>8</v>
      </c>
      <c r="F7" s="37">
        <f>'[1]Appendix 1'!H49+'[2]Appendix 1'!H49+'[3]Appendix 1'!H49</f>
        <v>0</v>
      </c>
      <c r="G7" s="37">
        <f>'[1]Appendix 1'!J49+'[2]Appendix 1'!J49+'[3]Appendix 1'!J49</f>
        <v>1</v>
      </c>
      <c r="H7" s="37">
        <f>'[1]Appendix 1'!L49+'[2]Appendix 1'!L49+'[3]Appendix 1'!L49</f>
        <v>1</v>
      </c>
      <c r="I7" s="37">
        <f>+'[1]Appendix 1'!N49+'[2]Appendix 1'!N49+'[3]Appendix 1'!N49</f>
        <v>0</v>
      </c>
      <c r="J7" s="37">
        <f>'[3]Appendix 1'!P49</f>
        <v>30</v>
      </c>
      <c r="K7" s="75">
        <f>IFERROR((H7/SUM($G7:$J7))*100,0)</f>
        <v>3.125</v>
      </c>
      <c r="L7" s="75">
        <f>IFERROR((I7/SUM($G7:$J7))*100,0)</f>
        <v>0</v>
      </c>
      <c r="M7" s="76">
        <f>IFERROR((G7/SUM($G7:$J7))*100,0)</f>
        <v>3.125</v>
      </c>
      <c r="N7" s="77">
        <f>'[4]Appendix 1'!M7</f>
        <v>22.58064516129032</v>
      </c>
    </row>
    <row r="8" spans="2:14" ht="15.5" x14ac:dyDescent="0.35">
      <c r="B8" s="72">
        <f>B7+1</f>
        <v>2</v>
      </c>
      <c r="C8" s="78" t="s">
        <v>46</v>
      </c>
      <c r="D8" s="37">
        <f>'[1]Appendix 1'!D50</f>
        <v>1297</v>
      </c>
      <c r="E8" s="37">
        <f>'[1]Appendix 1'!F50+'[2]Appendix 1'!F50+'[3]Appendix 1'!F50</f>
        <v>129</v>
      </c>
      <c r="F8" s="37">
        <f>'[1]Appendix 1'!H50+'[2]Appendix 1'!H50+'[3]Appendix 1'!H50</f>
        <v>63</v>
      </c>
      <c r="G8" s="37">
        <f>'[1]Appendix 1'!J50+'[2]Appendix 1'!J50+'[3]Appendix 1'!J50</f>
        <v>192</v>
      </c>
      <c r="H8" s="37">
        <f>'[1]Appendix 1'!L50+'[2]Appendix 1'!L50+'[3]Appendix 1'!L50</f>
        <v>0</v>
      </c>
      <c r="I8" s="37">
        <f>+'[1]Appendix 1'!N50+'[2]Appendix 1'!N50+'[3]Appendix 1'!N50</f>
        <v>0</v>
      </c>
      <c r="J8" s="37">
        <f>'[3]Appendix 1'!P50</f>
        <v>1234</v>
      </c>
      <c r="K8" s="29">
        <f t="shared" ref="K8:K44" si="0">IFERROR((H8/SUM($G8:$J8))*100,0)</f>
        <v>0</v>
      </c>
      <c r="L8" s="29">
        <f t="shared" ref="L8:L44" si="1">IFERROR((I8/SUM($G8:$J8))*100,0)</f>
        <v>0</v>
      </c>
      <c r="M8" s="69">
        <f t="shared" ref="M8:M44" si="2">IFERROR((G8/SUM($G8:$J8))*100,0)</f>
        <v>13.464235624123422</v>
      </c>
      <c r="N8" s="34">
        <f>'[4]Appendix 1'!M8</f>
        <v>11.64850136239782</v>
      </c>
    </row>
    <row r="9" spans="2:14" ht="15.5" x14ac:dyDescent="0.35">
      <c r="B9" s="72">
        <f t="shared" ref="B9:B44" si="3">B8+1</f>
        <v>3</v>
      </c>
      <c r="C9" s="78" t="s">
        <v>50</v>
      </c>
      <c r="D9" s="37">
        <f>'[1]Appendix 1'!D51</f>
        <v>1165</v>
      </c>
      <c r="E9" s="37">
        <f>'[1]Appendix 1'!F51+'[2]Appendix 1'!F51+'[3]Appendix 1'!F51</f>
        <v>70</v>
      </c>
      <c r="F9" s="37">
        <f>'[1]Appendix 1'!H51+'[2]Appendix 1'!H51+'[3]Appendix 1'!H51</f>
        <v>16</v>
      </c>
      <c r="G9" s="37">
        <f>'[1]Appendix 1'!J51+'[2]Appendix 1'!J51+'[3]Appendix 1'!J51</f>
        <v>83</v>
      </c>
      <c r="H9" s="37">
        <f>'[1]Appendix 1'!L51+'[2]Appendix 1'!L51+'[3]Appendix 1'!L51</f>
        <v>0</v>
      </c>
      <c r="I9" s="37">
        <f>+'[1]Appendix 1'!N51+'[2]Appendix 1'!N51+'[3]Appendix 1'!N51</f>
        <v>136</v>
      </c>
      <c r="J9" s="37">
        <f>'[3]Appendix 1'!P51</f>
        <v>1016</v>
      </c>
      <c r="K9" s="29">
        <f t="shared" si="0"/>
        <v>0</v>
      </c>
      <c r="L9" s="29">
        <f t="shared" si="1"/>
        <v>11.012145748987855</v>
      </c>
      <c r="M9" s="69">
        <f t="shared" si="2"/>
        <v>6.7206477732793521</v>
      </c>
      <c r="N9" s="34">
        <f>'[4]Appendix 1'!M9</f>
        <v>2.483974358974359</v>
      </c>
    </row>
    <row r="10" spans="2:14" ht="15.5" x14ac:dyDescent="0.35">
      <c r="B10" s="72">
        <f t="shared" si="3"/>
        <v>4</v>
      </c>
      <c r="C10" s="78" t="s">
        <v>47</v>
      </c>
      <c r="D10" s="37">
        <f>'[1]Appendix 1'!D52</f>
        <v>234</v>
      </c>
      <c r="E10" s="37">
        <f>'[1]Appendix 1'!F52+'[2]Appendix 1'!F52+'[3]Appendix 1'!F52</f>
        <v>28</v>
      </c>
      <c r="F10" s="37">
        <f>'[1]Appendix 1'!H52+'[2]Appendix 1'!H52+'[3]Appendix 1'!H52</f>
        <v>9</v>
      </c>
      <c r="G10" s="37">
        <f>'[1]Appendix 1'!J52+'[2]Appendix 1'!J52+'[3]Appendix 1'!J52</f>
        <v>7</v>
      </c>
      <c r="H10" s="37">
        <f>'[1]Appendix 1'!L52+'[2]Appendix 1'!L52+'[3]Appendix 1'!L52</f>
        <v>0</v>
      </c>
      <c r="I10" s="37">
        <f>+'[1]Appendix 1'!N52+'[2]Appendix 1'!N52+'[3]Appendix 1'!N52</f>
        <v>18</v>
      </c>
      <c r="J10" s="37">
        <f>'[3]Appendix 1'!P52</f>
        <v>235</v>
      </c>
      <c r="K10" s="29">
        <f t="shared" si="0"/>
        <v>0</v>
      </c>
      <c r="L10" s="29">
        <f t="shared" si="1"/>
        <v>6.9230769230769234</v>
      </c>
      <c r="M10" s="69">
        <f t="shared" si="2"/>
        <v>2.6923076923076925</v>
      </c>
      <c r="N10" s="34">
        <f>'[4]Appendix 1'!M10</f>
        <v>1.8726591760299627</v>
      </c>
    </row>
    <row r="11" spans="2:14" ht="15.5" x14ac:dyDescent="0.35">
      <c r="B11" s="72">
        <f t="shared" si="3"/>
        <v>5</v>
      </c>
      <c r="C11" s="78" t="s">
        <v>55</v>
      </c>
      <c r="D11" s="37">
        <f>'[1]Appendix 1'!D53</f>
        <v>5778</v>
      </c>
      <c r="E11" s="37">
        <f>'[1]Appendix 1'!F53+'[2]Appendix 1'!F53+'[3]Appendix 1'!F53</f>
        <v>332</v>
      </c>
      <c r="F11" s="37">
        <f>'[1]Appendix 1'!H53+'[2]Appendix 1'!H53+'[3]Appendix 1'!H53</f>
        <v>1061</v>
      </c>
      <c r="G11" s="37">
        <f>'[1]Appendix 1'!J53+'[2]Appendix 1'!J53+'[3]Appendix 1'!J53</f>
        <v>863</v>
      </c>
      <c r="H11" s="37">
        <f>'[1]Appendix 1'!L53+'[2]Appendix 1'!L53+'[3]Appendix 1'!L53</f>
        <v>0</v>
      </c>
      <c r="I11" s="37">
        <f>+'[1]Appendix 1'!N53+'[2]Appendix 1'!N53+'[3]Appendix 1'!N53</f>
        <v>0</v>
      </c>
      <c r="J11" s="37">
        <f>'[3]Appendix 1'!P53</f>
        <v>5841</v>
      </c>
      <c r="K11" s="29">
        <f t="shared" si="0"/>
        <v>0</v>
      </c>
      <c r="L11" s="29">
        <f t="shared" si="1"/>
        <v>0</v>
      </c>
      <c r="M11" s="69">
        <f t="shared" si="2"/>
        <v>12.872911694510739</v>
      </c>
      <c r="N11" s="34">
        <f>'[4]Appendix 1'!M11</f>
        <v>12.175102599179207</v>
      </c>
    </row>
    <row r="12" spans="2:14" ht="15.5" x14ac:dyDescent="0.35">
      <c r="B12" s="72">
        <f t="shared" si="3"/>
        <v>6</v>
      </c>
      <c r="C12" s="78" t="s">
        <v>60</v>
      </c>
      <c r="D12" s="37">
        <f>'[1]Appendix 1'!D54</f>
        <v>3789</v>
      </c>
      <c r="E12" s="37">
        <f>'[1]Appendix 1'!F54+'[2]Appendix 1'!F54+'[3]Appendix 1'!F54</f>
        <v>1093</v>
      </c>
      <c r="F12" s="37">
        <f>'[1]Appendix 1'!H54+'[2]Appendix 1'!H54+'[3]Appendix 1'!H54</f>
        <v>0</v>
      </c>
      <c r="G12" s="37">
        <f>'[1]Appendix 1'!J54+'[2]Appendix 1'!J54+'[3]Appendix 1'!J54</f>
        <v>655</v>
      </c>
      <c r="H12" s="37">
        <f>'[1]Appendix 1'!L54+'[2]Appendix 1'!L54+'[3]Appendix 1'!L54</f>
        <v>0</v>
      </c>
      <c r="I12" s="37">
        <f>+'[1]Appendix 1'!N54+'[2]Appendix 1'!N54+'[3]Appendix 1'!N54</f>
        <v>1480</v>
      </c>
      <c r="J12" s="37">
        <f>'[3]Appendix 1'!P54</f>
        <v>2747</v>
      </c>
      <c r="K12" s="29">
        <f t="shared" si="0"/>
        <v>0</v>
      </c>
      <c r="L12" s="29">
        <f t="shared" si="1"/>
        <v>30.315444489963127</v>
      </c>
      <c r="M12" s="69">
        <f t="shared" si="2"/>
        <v>13.416632527652602</v>
      </c>
      <c r="N12" s="34">
        <f>'[4]Appendix 1'!M12</f>
        <v>33.14782608695652</v>
      </c>
    </row>
    <row r="13" spans="2:14" ht="15.5" x14ac:dyDescent="0.35">
      <c r="B13" s="72">
        <f t="shared" si="3"/>
        <v>7</v>
      </c>
      <c r="C13" s="78" t="s">
        <v>51</v>
      </c>
      <c r="D13" s="37">
        <f>'[1]Appendix 1'!D55</f>
        <v>2344</v>
      </c>
      <c r="E13" s="37">
        <f>'[1]Appendix 1'!F55+'[2]Appendix 1'!F55+'[3]Appendix 1'!F55</f>
        <v>640</v>
      </c>
      <c r="F13" s="37">
        <f>'[1]Appendix 1'!H55+'[2]Appendix 1'!H55+'[3]Appendix 1'!H55</f>
        <v>600</v>
      </c>
      <c r="G13" s="37">
        <f>'[1]Appendix 1'!J55+'[2]Appendix 1'!J55+'[3]Appendix 1'!J55</f>
        <v>630</v>
      </c>
      <c r="H13" s="37">
        <f>'[1]Appendix 1'!L55+'[2]Appendix 1'!L55+'[3]Appendix 1'!L55</f>
        <v>0</v>
      </c>
      <c r="I13" s="37">
        <f>+'[1]Appendix 1'!N55+'[2]Appendix 1'!N55+'[3]Appendix 1'!N55</f>
        <v>0</v>
      </c>
      <c r="J13" s="37">
        <f>'[3]Appendix 1'!P55</f>
        <v>2354</v>
      </c>
      <c r="K13" s="29">
        <f t="shared" si="0"/>
        <v>0</v>
      </c>
      <c r="L13" s="29">
        <f t="shared" si="1"/>
        <v>0</v>
      </c>
      <c r="M13" s="69">
        <f t="shared" si="2"/>
        <v>21.112600536193028</v>
      </c>
      <c r="N13" s="34">
        <f>'[4]Appendix 1'!M13</f>
        <v>25.963360707517374</v>
      </c>
    </row>
    <row r="14" spans="2:14" ht="15.5" x14ac:dyDescent="0.35">
      <c r="B14" s="72">
        <f t="shared" si="3"/>
        <v>8</v>
      </c>
      <c r="C14" s="79" t="s">
        <v>53</v>
      </c>
      <c r="D14" s="37">
        <f>'[1]Appendix 1'!D56</f>
        <v>848</v>
      </c>
      <c r="E14" s="37">
        <f>'[1]Appendix 1'!F56+'[2]Appendix 1'!F56+'[3]Appendix 1'!F56</f>
        <v>211</v>
      </c>
      <c r="F14" s="37">
        <f>'[1]Appendix 1'!H56+'[2]Appendix 1'!H56+'[3]Appendix 1'!H56</f>
        <v>0</v>
      </c>
      <c r="G14" s="37">
        <f>'[1]Appendix 1'!J56+'[2]Appendix 1'!J56+'[3]Appendix 1'!J56</f>
        <v>145</v>
      </c>
      <c r="H14" s="37">
        <f>'[1]Appendix 1'!L56+'[2]Appendix 1'!L56+'[3]Appendix 1'!L56</f>
        <v>0</v>
      </c>
      <c r="I14" s="37">
        <f>+'[1]Appendix 1'!N56+'[2]Appendix 1'!N56+'[3]Appendix 1'!N56</f>
        <v>5</v>
      </c>
      <c r="J14" s="37">
        <f>'[3]Appendix 1'!P56</f>
        <v>909</v>
      </c>
      <c r="K14" s="29">
        <f t="shared" si="0"/>
        <v>0</v>
      </c>
      <c r="L14" s="29">
        <f t="shared" si="1"/>
        <v>0.47214353163361661</v>
      </c>
      <c r="M14" s="69">
        <f t="shared" si="2"/>
        <v>13.692162417374881</v>
      </c>
      <c r="N14" s="34">
        <f>'[4]Appendix 1'!M14</f>
        <v>7.5180226570545834</v>
      </c>
    </row>
    <row r="15" spans="2:14" ht="15.5" x14ac:dyDescent="0.35">
      <c r="B15" s="72">
        <f t="shared" si="3"/>
        <v>9</v>
      </c>
      <c r="C15" s="78" t="s">
        <v>54</v>
      </c>
      <c r="D15" s="37">
        <f>'[1]Appendix 1'!D57</f>
        <v>17122</v>
      </c>
      <c r="E15" s="37">
        <f>'[1]Appendix 1'!F57+'[2]Appendix 1'!F57+'[3]Appendix 1'!F57</f>
        <v>1307</v>
      </c>
      <c r="F15" s="37">
        <f>'[1]Appendix 1'!H57+'[2]Appendix 1'!H57+'[3]Appendix 1'!H57</f>
        <v>0</v>
      </c>
      <c r="G15" s="37">
        <f>'[1]Appendix 1'!J57+'[2]Appendix 1'!J57+'[3]Appendix 1'!J57</f>
        <v>403</v>
      </c>
      <c r="H15" s="37">
        <f>'[1]Appendix 1'!L57+'[2]Appendix 1'!L57+'[3]Appendix 1'!L57</f>
        <v>0</v>
      </c>
      <c r="I15" s="37">
        <f>+'[1]Appendix 1'!N57+'[2]Appendix 1'!N57+'[3]Appendix 1'!N57</f>
        <v>0</v>
      </c>
      <c r="J15" s="37">
        <f>'[3]Appendix 1'!P57</f>
        <v>18026</v>
      </c>
      <c r="K15" s="29">
        <f t="shared" si="0"/>
        <v>0</v>
      </c>
      <c r="L15" s="29">
        <f t="shared" si="1"/>
        <v>0</v>
      </c>
      <c r="M15" s="69">
        <f t="shared" si="2"/>
        <v>2.1867708502903036</v>
      </c>
      <c r="N15" s="34">
        <f>'[4]Appendix 1'!M15</f>
        <v>2.2716894977168951</v>
      </c>
    </row>
    <row r="16" spans="2:14" ht="15.5" x14ac:dyDescent="0.35">
      <c r="B16" s="72">
        <f t="shared" si="3"/>
        <v>10</v>
      </c>
      <c r="C16" s="78" t="s">
        <v>59</v>
      </c>
      <c r="D16" s="37">
        <f>'[1]Appendix 1'!D58</f>
        <v>1733</v>
      </c>
      <c r="E16" s="37">
        <f>'[1]Appendix 1'!F58+'[2]Appendix 1'!F58+'[3]Appendix 1'!F58</f>
        <v>427</v>
      </c>
      <c r="F16" s="37">
        <f>'[1]Appendix 1'!H58+'[2]Appendix 1'!H58+'[3]Appendix 1'!H58</f>
        <v>225</v>
      </c>
      <c r="G16" s="37">
        <f>'[1]Appendix 1'!J58+'[2]Appendix 1'!J58+'[3]Appendix 1'!J58</f>
        <v>313</v>
      </c>
      <c r="H16" s="37">
        <f>'[1]Appendix 1'!L58+'[2]Appendix 1'!L58+'[3]Appendix 1'!L58</f>
        <v>2</v>
      </c>
      <c r="I16" s="37">
        <f>+'[1]Appendix 1'!N58+'[2]Appendix 1'!N58+'[3]Appendix 1'!N58</f>
        <v>39</v>
      </c>
      <c r="J16" s="37">
        <f>'[3]Appendix 1'!P58</f>
        <v>1806</v>
      </c>
      <c r="K16" s="29">
        <f t="shared" si="0"/>
        <v>9.2592592592592601E-2</v>
      </c>
      <c r="L16" s="29">
        <f t="shared" si="1"/>
        <v>1.8055555555555554</v>
      </c>
      <c r="M16" s="69">
        <f t="shared" si="2"/>
        <v>14.49074074074074</v>
      </c>
      <c r="N16" s="34">
        <f>'[4]Appendix 1'!M16</f>
        <v>9.7775478530781168</v>
      </c>
    </row>
    <row r="17" spans="2:14" ht="15.5" x14ac:dyDescent="0.35">
      <c r="B17" s="72">
        <f t="shared" si="3"/>
        <v>11</v>
      </c>
      <c r="C17" s="78" t="s">
        <v>13</v>
      </c>
      <c r="D17" s="37">
        <f>'[1]Appendix 1'!D59</f>
        <v>1783</v>
      </c>
      <c r="E17" s="37">
        <f>'[1]Appendix 1'!F59+'[2]Appendix 1'!F59+'[3]Appendix 1'!F59</f>
        <v>794</v>
      </c>
      <c r="F17" s="37">
        <f>'[1]Appendix 1'!H59+'[2]Appendix 1'!H59+'[3]Appendix 1'!H59</f>
        <v>0</v>
      </c>
      <c r="G17" s="37">
        <f>'[1]Appendix 1'!J59+'[2]Appendix 1'!J59+'[3]Appendix 1'!J59</f>
        <v>201</v>
      </c>
      <c r="H17" s="37">
        <f>'[1]Appendix 1'!L59+'[2]Appendix 1'!L59+'[3]Appendix 1'!L59</f>
        <v>0</v>
      </c>
      <c r="I17" s="37">
        <f>+'[1]Appendix 1'!N59+'[2]Appendix 1'!N59+'[3]Appendix 1'!N59</f>
        <v>755</v>
      </c>
      <c r="J17" s="37">
        <f>'[3]Appendix 1'!P59</f>
        <v>1621</v>
      </c>
      <c r="K17" s="29">
        <f t="shared" si="0"/>
        <v>0</v>
      </c>
      <c r="L17" s="29">
        <f t="shared" si="1"/>
        <v>29.297632906480402</v>
      </c>
      <c r="M17" s="69">
        <f t="shared" si="2"/>
        <v>7.7997671711292194</v>
      </c>
      <c r="N17" s="34">
        <f>'[4]Appendix 1'!M17</f>
        <v>4.7577477084242688</v>
      </c>
    </row>
    <row r="18" spans="2:14" ht="15.5" x14ac:dyDescent="0.35">
      <c r="B18" s="72">
        <f t="shared" si="3"/>
        <v>12</v>
      </c>
      <c r="C18" s="78" t="s">
        <v>63</v>
      </c>
      <c r="D18" s="37">
        <f>'[1]Appendix 1'!D60</f>
        <v>7684</v>
      </c>
      <c r="E18" s="37">
        <f>'[1]Appendix 1'!F60+'[2]Appendix 1'!F60+'[3]Appendix 1'!F60</f>
        <v>1038</v>
      </c>
      <c r="F18" s="37">
        <f>'[1]Appendix 1'!H60+'[2]Appendix 1'!H60+'[3]Appendix 1'!H60</f>
        <v>151</v>
      </c>
      <c r="G18" s="37">
        <f>'[1]Appendix 1'!J60+'[2]Appendix 1'!J60+'[3]Appendix 1'!J60</f>
        <v>667</v>
      </c>
      <c r="H18" s="37">
        <f>'[1]Appendix 1'!L60+'[2]Appendix 1'!L60+'[3]Appendix 1'!L60</f>
        <v>0</v>
      </c>
      <c r="I18" s="37">
        <f>+'[1]Appendix 1'!N60+'[2]Appendix 1'!N60+'[3]Appendix 1'!N60</f>
        <v>924</v>
      </c>
      <c r="J18" s="37">
        <f>'[3]Appendix 1'!P60</f>
        <v>7131</v>
      </c>
      <c r="K18" s="29">
        <f t="shared" si="0"/>
        <v>0</v>
      </c>
      <c r="L18" s="29">
        <f t="shared" si="1"/>
        <v>10.593900481540931</v>
      </c>
      <c r="M18" s="69">
        <f t="shared" si="2"/>
        <v>7.6473285943590916</v>
      </c>
      <c r="N18" s="34">
        <f>'[4]Appendix 1'!M18</f>
        <v>5.3376553214478655</v>
      </c>
    </row>
    <row r="19" spans="2:14" ht="15.5" x14ac:dyDescent="0.35">
      <c r="B19" s="72">
        <f t="shared" si="3"/>
        <v>13</v>
      </c>
      <c r="C19" s="78" t="s">
        <v>40</v>
      </c>
      <c r="D19" s="37">
        <f>'[1]Appendix 1'!D61</f>
        <v>11034</v>
      </c>
      <c r="E19" s="37">
        <f>'[1]Appendix 1'!F61+'[2]Appendix 1'!F61+'[3]Appendix 1'!F61</f>
        <v>1210</v>
      </c>
      <c r="F19" s="37">
        <f>'[1]Appendix 1'!H61+'[2]Appendix 1'!H61+'[3]Appendix 1'!H61</f>
        <v>1450</v>
      </c>
      <c r="G19" s="37">
        <f>'[1]Appendix 1'!J61+'[2]Appendix 1'!J61+'[3]Appendix 1'!J61</f>
        <v>980</v>
      </c>
      <c r="H19" s="37">
        <f>'[1]Appendix 1'!L61+'[2]Appendix 1'!L61+'[3]Appendix 1'!L61</f>
        <v>0</v>
      </c>
      <c r="I19" s="37">
        <f>+'[1]Appendix 1'!N61+'[2]Appendix 1'!N61+'[3]Appendix 1'!N61</f>
        <v>11</v>
      </c>
      <c r="J19" s="37">
        <f>'[3]Appendix 1'!P61</f>
        <v>11253</v>
      </c>
      <c r="K19" s="29">
        <f t="shared" si="0"/>
        <v>0</v>
      </c>
      <c r="L19" s="29">
        <f t="shared" si="1"/>
        <v>8.9839921594250235E-2</v>
      </c>
      <c r="M19" s="69">
        <f t="shared" si="2"/>
        <v>8.00392028748775</v>
      </c>
      <c r="N19" s="34">
        <f>'[4]Appendix 1'!M19</f>
        <v>8.6330935251798557</v>
      </c>
    </row>
    <row r="20" spans="2:14" ht="15.5" x14ac:dyDescent="0.35">
      <c r="B20" s="72">
        <f t="shared" si="3"/>
        <v>14</v>
      </c>
      <c r="C20" s="78" t="s">
        <v>48</v>
      </c>
      <c r="D20" s="37">
        <f>'[1]Appendix 1'!D62</f>
        <v>5024</v>
      </c>
      <c r="E20" s="37">
        <f>'[1]Appendix 1'!F62+'[2]Appendix 1'!F62+'[3]Appendix 1'!F62</f>
        <v>460</v>
      </c>
      <c r="F20" s="37">
        <f>'[1]Appendix 1'!H62+'[2]Appendix 1'!H62+'[3]Appendix 1'!H62</f>
        <v>1693</v>
      </c>
      <c r="G20" s="37">
        <f>'[1]Appendix 1'!J62+'[2]Appendix 1'!J62+'[3]Appendix 1'!J62</f>
        <v>335</v>
      </c>
      <c r="H20" s="37">
        <f>'[1]Appendix 1'!L62+'[2]Appendix 1'!L62+'[3]Appendix 1'!L62</f>
        <v>74</v>
      </c>
      <c r="I20" s="37">
        <f>+'[1]Appendix 1'!N62+'[2]Appendix 1'!N62+'[3]Appendix 1'!N62</f>
        <v>230</v>
      </c>
      <c r="J20" s="37">
        <f>'[3]Appendix 1'!P62</f>
        <v>4845</v>
      </c>
      <c r="K20" s="29">
        <f t="shared" si="0"/>
        <v>1.349380014587892</v>
      </c>
      <c r="L20" s="29">
        <f t="shared" si="1"/>
        <v>4.1940189642596648</v>
      </c>
      <c r="M20" s="69">
        <f t="shared" si="2"/>
        <v>6.1086797957695111</v>
      </c>
      <c r="N20" s="34">
        <f>'[4]Appendix 1'!M20</f>
        <v>5.2191307510456451</v>
      </c>
    </row>
    <row r="21" spans="2:14" ht="15.5" x14ac:dyDescent="0.35">
      <c r="B21" s="72">
        <f t="shared" si="3"/>
        <v>15</v>
      </c>
      <c r="C21" s="78" t="s">
        <v>62</v>
      </c>
      <c r="D21" s="37">
        <f>'[1]Appendix 1'!D63</f>
        <v>431</v>
      </c>
      <c r="E21" s="37">
        <f>'[1]Appendix 1'!F63+'[2]Appendix 1'!F63+'[3]Appendix 1'!F63</f>
        <v>227</v>
      </c>
      <c r="F21" s="37">
        <f>'[1]Appendix 1'!H63+'[2]Appendix 1'!H63+'[3]Appendix 1'!H63</f>
        <v>260</v>
      </c>
      <c r="G21" s="37">
        <f>'[1]Appendix 1'!J63+'[2]Appendix 1'!J63+'[3]Appendix 1'!J63</f>
        <v>147</v>
      </c>
      <c r="H21" s="37">
        <f>'[1]Appendix 1'!L63+'[2]Appendix 1'!L63+'[3]Appendix 1'!L63</f>
        <v>0</v>
      </c>
      <c r="I21" s="37">
        <f>+'[1]Appendix 1'!N63+'[2]Appendix 1'!N63+'[3]Appendix 1'!N63</f>
        <v>15</v>
      </c>
      <c r="J21" s="37">
        <f>'[3]Appendix 1'!P63</f>
        <v>496</v>
      </c>
      <c r="K21" s="29">
        <f t="shared" si="0"/>
        <v>0</v>
      </c>
      <c r="L21" s="29">
        <f t="shared" si="1"/>
        <v>2.2796352583586628</v>
      </c>
      <c r="M21" s="69">
        <f t="shared" si="2"/>
        <v>22.340425531914892</v>
      </c>
      <c r="N21" s="34">
        <f>'[4]Appendix 1'!M21</f>
        <v>31.968503937007874</v>
      </c>
    </row>
    <row r="22" spans="2:14" ht="15.5" x14ac:dyDescent="0.35">
      <c r="B22" s="72">
        <f t="shared" si="3"/>
        <v>16</v>
      </c>
      <c r="C22" s="78" t="s">
        <v>42</v>
      </c>
      <c r="D22" s="37">
        <f>'[1]Appendix 1'!D64</f>
        <v>1383</v>
      </c>
      <c r="E22" s="37">
        <f>'[1]Appendix 1'!F64+'[2]Appendix 1'!F64+'[3]Appendix 1'!F64</f>
        <v>136</v>
      </c>
      <c r="F22" s="37">
        <f>'[1]Appendix 1'!H64+'[2]Appendix 1'!H64+'[3]Appendix 1'!H64</f>
        <v>778</v>
      </c>
      <c r="G22" s="37">
        <f>'[1]Appendix 1'!J64+'[2]Appendix 1'!J64+'[3]Appendix 1'!J64</f>
        <v>90</v>
      </c>
      <c r="H22" s="37">
        <f>'[1]Appendix 1'!L64+'[2]Appendix 1'!L64+'[3]Appendix 1'!L64</f>
        <v>1</v>
      </c>
      <c r="I22" s="37">
        <f>+'[1]Appendix 1'!N64+'[2]Appendix 1'!N64+'[3]Appendix 1'!N64</f>
        <v>1</v>
      </c>
      <c r="J22" s="37">
        <f>'[3]Appendix 1'!P64</f>
        <v>1427</v>
      </c>
      <c r="K22" s="29">
        <f t="shared" si="0"/>
        <v>6.5832784726793936E-2</v>
      </c>
      <c r="L22" s="29">
        <f t="shared" si="1"/>
        <v>6.5832784726793936E-2</v>
      </c>
      <c r="M22" s="69">
        <f t="shared" si="2"/>
        <v>5.924950625411455</v>
      </c>
      <c r="N22" s="34">
        <f>'[4]Appendix 1'!M22</f>
        <v>10.077519379844961</v>
      </c>
    </row>
    <row r="23" spans="2:14" ht="15.5" x14ac:dyDescent="0.35">
      <c r="B23" s="72">
        <f t="shared" si="3"/>
        <v>17</v>
      </c>
      <c r="C23" s="78" t="s">
        <v>49</v>
      </c>
      <c r="D23" s="37">
        <f>'[1]Appendix 1'!D65</f>
        <v>4216</v>
      </c>
      <c r="E23" s="37">
        <f>'[1]Appendix 1'!F65+'[2]Appendix 1'!F65+'[3]Appendix 1'!F65</f>
        <v>239</v>
      </c>
      <c r="F23" s="37">
        <f>'[1]Appendix 1'!H65+'[2]Appendix 1'!H65+'[3]Appendix 1'!H65</f>
        <v>420</v>
      </c>
      <c r="G23" s="37">
        <f>'[1]Appendix 1'!J65+'[2]Appendix 1'!J65+'[3]Appendix 1'!J65</f>
        <v>154</v>
      </c>
      <c r="H23" s="37">
        <f>'[1]Appendix 1'!L65+'[2]Appendix 1'!L65+'[3]Appendix 1'!L65</f>
        <v>0</v>
      </c>
      <c r="I23" s="37">
        <f>+'[1]Appendix 1'!N65+'[2]Appendix 1'!N65+'[3]Appendix 1'!N65</f>
        <v>0</v>
      </c>
      <c r="J23" s="37">
        <f>'[3]Appendix 1'!P65</f>
        <v>4301</v>
      </c>
      <c r="K23" s="29">
        <f t="shared" si="0"/>
        <v>0</v>
      </c>
      <c r="L23" s="29">
        <f t="shared" si="1"/>
        <v>0</v>
      </c>
      <c r="M23" s="69">
        <f t="shared" si="2"/>
        <v>3.4567901234567899</v>
      </c>
      <c r="N23" s="34">
        <f>'[4]Appendix 1'!M23</f>
        <v>6.8698917605478238</v>
      </c>
    </row>
    <row r="24" spans="2:14" ht="15.5" x14ac:dyDescent="0.35">
      <c r="B24" s="72">
        <f t="shared" si="3"/>
        <v>18</v>
      </c>
      <c r="C24" s="78" t="s">
        <v>77</v>
      </c>
      <c r="D24" s="37">
        <f>'[1]Appendix 1'!D66</f>
        <v>2716</v>
      </c>
      <c r="E24" s="37">
        <f>'[1]Appendix 1'!F66+'[2]Appendix 1'!F66+'[3]Appendix 1'!F66</f>
        <v>582</v>
      </c>
      <c r="F24" s="37">
        <f>'[1]Appendix 1'!H66+'[2]Appendix 1'!H66+'[3]Appendix 1'!H66</f>
        <v>3249</v>
      </c>
      <c r="G24" s="37">
        <f>'[1]Appendix 1'!J66+'[2]Appendix 1'!J66+'[3]Appendix 1'!J66</f>
        <v>305</v>
      </c>
      <c r="H24" s="37">
        <f>'[1]Appendix 1'!L66+'[2]Appendix 1'!L66+'[3]Appendix 1'!L66</f>
        <v>0</v>
      </c>
      <c r="I24" s="37">
        <f>+'[1]Appendix 1'!N66+'[2]Appendix 1'!N66+'[3]Appendix 1'!N66</f>
        <v>881</v>
      </c>
      <c r="J24" s="37">
        <f>'[3]Appendix 1'!P66</f>
        <v>2112</v>
      </c>
      <c r="K24" s="29">
        <f t="shared" si="0"/>
        <v>0</v>
      </c>
      <c r="L24" s="29">
        <f t="shared" si="1"/>
        <v>26.713159490600365</v>
      </c>
      <c r="M24" s="69">
        <f t="shared" si="2"/>
        <v>9.2480291085506376</v>
      </c>
      <c r="N24" s="34">
        <f>'[4]Appendix 1'!M24</f>
        <v>5.1460361613351875</v>
      </c>
    </row>
    <row r="25" spans="2:14" ht="15.5" x14ac:dyDescent="0.35">
      <c r="B25" s="72">
        <f t="shared" si="3"/>
        <v>19</v>
      </c>
      <c r="C25" s="78"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3">
        <f t="shared" si="2"/>
        <v>0</v>
      </c>
      <c r="N25" s="34">
        <f>'[4]Appendix 1'!M25</f>
        <v>0</v>
      </c>
    </row>
    <row r="26" spans="2:14" ht="15.5" x14ac:dyDescent="0.35">
      <c r="B26" s="72">
        <f t="shared" si="3"/>
        <v>20</v>
      </c>
      <c r="C26" s="79" t="s">
        <v>14</v>
      </c>
      <c r="D26" s="37">
        <f>'[1]Appendix 1'!D68</f>
        <v>7450</v>
      </c>
      <c r="E26" s="37">
        <f>'[1]Appendix 1'!F68+'[2]Appendix 1'!F68+'[3]Appendix 1'!F68</f>
        <v>830</v>
      </c>
      <c r="F26" s="37">
        <f>'[1]Appendix 1'!H68+'[2]Appendix 1'!H68+'[3]Appendix 1'!H68</f>
        <v>136</v>
      </c>
      <c r="G26" s="37">
        <f>'[1]Appendix 1'!J68+'[2]Appendix 1'!J68+'[3]Appendix 1'!J68</f>
        <v>634</v>
      </c>
      <c r="H26" s="37">
        <f>'[1]Appendix 1'!L68+'[2]Appendix 1'!L68+'[3]Appendix 1'!L68</f>
        <v>0</v>
      </c>
      <c r="I26" s="37">
        <f>+'[1]Appendix 1'!N68+'[2]Appendix 1'!N68+'[3]Appendix 1'!N68</f>
        <v>65</v>
      </c>
      <c r="J26" s="37">
        <f>'[3]Appendix 1'!P68</f>
        <v>7581</v>
      </c>
      <c r="K26" s="29">
        <f t="shared" si="0"/>
        <v>0</v>
      </c>
      <c r="L26" s="29">
        <f t="shared" si="1"/>
        <v>0.78502415458937203</v>
      </c>
      <c r="M26" s="69">
        <f t="shared" si="2"/>
        <v>7.6570048309178738</v>
      </c>
      <c r="N26" s="34">
        <f>'[4]Appendix 1'!M26</f>
        <v>5.3067788223651657</v>
      </c>
    </row>
    <row r="27" spans="2:14" ht="15.5" x14ac:dyDescent="0.35">
      <c r="B27" s="72">
        <f t="shared" si="3"/>
        <v>21</v>
      </c>
      <c r="C27" s="78" t="s">
        <v>61</v>
      </c>
      <c r="D27" s="37">
        <f>'[1]Appendix 1'!D69</f>
        <v>1862</v>
      </c>
      <c r="E27" s="37">
        <f>'[1]Appendix 1'!F69+'[2]Appendix 1'!F69+'[3]Appendix 1'!F69</f>
        <v>323</v>
      </c>
      <c r="F27" s="37">
        <f>'[1]Appendix 1'!H69+'[2]Appendix 1'!H69+'[3]Appendix 1'!H69</f>
        <v>266</v>
      </c>
      <c r="G27" s="37">
        <f>'[1]Appendix 1'!J69+'[2]Appendix 1'!J69+'[3]Appendix 1'!J69</f>
        <v>314</v>
      </c>
      <c r="H27" s="37">
        <f>'[1]Appendix 1'!L69+'[2]Appendix 1'!L69+'[3]Appendix 1'!L69</f>
        <v>0</v>
      </c>
      <c r="I27" s="37">
        <f>+'[1]Appendix 1'!N69+'[2]Appendix 1'!N69+'[3]Appendix 1'!N69</f>
        <v>0</v>
      </c>
      <c r="J27" s="37">
        <f>'[3]Appendix 1'!P69</f>
        <v>1871</v>
      </c>
      <c r="K27" s="29">
        <f t="shared" si="0"/>
        <v>0</v>
      </c>
      <c r="L27" s="29">
        <f t="shared" si="1"/>
        <v>0</v>
      </c>
      <c r="M27" s="69">
        <f t="shared" si="2"/>
        <v>14.370709382151029</v>
      </c>
      <c r="N27" s="34">
        <f>'[4]Appendix 1'!M27</f>
        <v>12.705110173464604</v>
      </c>
    </row>
    <row r="28" spans="2:14" ht="15.5" x14ac:dyDescent="0.35">
      <c r="B28" s="72">
        <f t="shared" si="3"/>
        <v>22</v>
      </c>
      <c r="C28" s="78" t="s">
        <v>39</v>
      </c>
      <c r="D28" s="37">
        <f>'[1]Appendix 1'!D70</f>
        <v>284</v>
      </c>
      <c r="E28" s="37">
        <f>'[1]Appendix 1'!F70+'[2]Appendix 1'!F70+'[3]Appendix 1'!F70</f>
        <v>779</v>
      </c>
      <c r="F28" s="37">
        <f>'[1]Appendix 1'!H70+'[2]Appendix 1'!H70+'[3]Appendix 1'!H70</f>
        <v>372</v>
      </c>
      <c r="G28" s="37">
        <f>'[1]Appendix 1'!J70+'[2]Appendix 1'!J70+'[3]Appendix 1'!J70</f>
        <v>714</v>
      </c>
      <c r="H28" s="37">
        <f>'[1]Appendix 1'!L70+'[2]Appendix 1'!L70+'[3]Appendix 1'!L70</f>
        <v>5</v>
      </c>
      <c r="I28" s="37">
        <f>+'[1]Appendix 1'!N70+'[2]Appendix 1'!N70+'[3]Appendix 1'!N70</f>
        <v>0</v>
      </c>
      <c r="J28" s="37">
        <f>'[3]Appendix 1'!P70</f>
        <v>344</v>
      </c>
      <c r="K28" s="29">
        <f t="shared" si="0"/>
        <v>0.47036688617121353</v>
      </c>
      <c r="L28" s="29">
        <f t="shared" si="1"/>
        <v>0</v>
      </c>
      <c r="M28" s="69">
        <f t="shared" si="2"/>
        <v>67.16839134524929</v>
      </c>
      <c r="N28" s="34">
        <f>'[4]Appendix 1'!M28</f>
        <v>54.6875</v>
      </c>
    </row>
    <row r="29" spans="2:14" ht="15.5" x14ac:dyDescent="0.35">
      <c r="B29" s="72">
        <f t="shared" si="3"/>
        <v>23</v>
      </c>
      <c r="C29" s="78" t="s">
        <v>43</v>
      </c>
      <c r="D29" s="37">
        <f>'[1]Appendix 1'!D71</f>
        <v>3308</v>
      </c>
      <c r="E29" s="37">
        <f>'[1]Appendix 1'!F71+'[2]Appendix 1'!F71+'[3]Appendix 1'!F71</f>
        <v>965</v>
      </c>
      <c r="F29" s="37">
        <f>'[1]Appendix 1'!H71+'[2]Appendix 1'!H71+'[3]Appendix 1'!H71</f>
        <v>1</v>
      </c>
      <c r="G29" s="37">
        <f>'[1]Appendix 1'!J71+'[2]Appendix 1'!J71+'[3]Appendix 1'!J71</f>
        <v>896</v>
      </c>
      <c r="H29" s="37">
        <f>'[1]Appendix 1'!L71+'[2]Appendix 1'!L71+'[3]Appendix 1'!L71</f>
        <v>0</v>
      </c>
      <c r="I29" s="37">
        <f>+'[1]Appendix 1'!N71+'[2]Appendix 1'!N71+'[3]Appendix 1'!N71</f>
        <v>0</v>
      </c>
      <c r="J29" s="37">
        <f>'[3]Appendix 1'!P71</f>
        <v>3377</v>
      </c>
      <c r="K29" s="29">
        <f t="shared" si="0"/>
        <v>0</v>
      </c>
      <c r="L29" s="29">
        <f t="shared" si="1"/>
        <v>0</v>
      </c>
      <c r="M29" s="69">
        <f t="shared" si="2"/>
        <v>20.968874327170607</v>
      </c>
      <c r="N29" s="34">
        <f>'[4]Appendix 1'!M29</f>
        <v>16.380182002022245</v>
      </c>
    </row>
    <row r="30" spans="2:14" ht="15.5" x14ac:dyDescent="0.35">
      <c r="B30" s="72">
        <f t="shared" si="3"/>
        <v>24</v>
      </c>
      <c r="C30" s="79" t="s">
        <v>71</v>
      </c>
      <c r="D30" s="37">
        <f>'[1]Appendix 1'!D72</f>
        <v>3841</v>
      </c>
      <c r="E30" s="37">
        <f>'[1]Appendix 1'!F72+'[2]Appendix 1'!F72+'[3]Appendix 1'!F72</f>
        <v>82</v>
      </c>
      <c r="F30" s="37">
        <f>'[1]Appendix 1'!H72+'[2]Appendix 1'!H72+'[3]Appendix 1'!H72</f>
        <v>149</v>
      </c>
      <c r="G30" s="37">
        <f>'[1]Appendix 1'!J72+'[2]Appendix 1'!J72+'[3]Appendix 1'!J72</f>
        <v>71</v>
      </c>
      <c r="H30" s="37">
        <f>'[1]Appendix 1'!L72+'[2]Appendix 1'!L72+'[3]Appendix 1'!L72</f>
        <v>0</v>
      </c>
      <c r="I30" s="37">
        <f>+'[1]Appendix 1'!N72+'[2]Appendix 1'!N72+'[3]Appendix 1'!N72</f>
        <v>162</v>
      </c>
      <c r="J30" s="37">
        <f>'[3]Appendix 1'!P72</f>
        <v>3690</v>
      </c>
      <c r="K30" s="29">
        <f t="shared" si="0"/>
        <v>0</v>
      </c>
      <c r="L30" s="29">
        <f t="shared" si="1"/>
        <v>4.1294927351516701</v>
      </c>
      <c r="M30" s="69">
        <f t="shared" si="2"/>
        <v>1.8098394086158553</v>
      </c>
      <c r="N30" s="34">
        <f>'[4]Appendix 1'!M30</f>
        <v>3.0264817150063053</v>
      </c>
    </row>
    <row r="31" spans="2:14" ht="15.5" x14ac:dyDescent="0.35">
      <c r="B31" s="72">
        <f t="shared" si="3"/>
        <v>25</v>
      </c>
      <c r="C31" s="78" t="s">
        <v>70</v>
      </c>
      <c r="D31" s="37">
        <f>'[1]Appendix 1'!D73</f>
        <v>543</v>
      </c>
      <c r="E31" s="37">
        <f>'[1]Appendix 1'!F73+'[2]Appendix 1'!F73+'[3]Appendix 1'!F73</f>
        <v>124</v>
      </c>
      <c r="F31" s="37">
        <f>'[1]Appendix 1'!H73+'[2]Appendix 1'!H73+'[3]Appendix 1'!H73</f>
        <v>0</v>
      </c>
      <c r="G31" s="37">
        <f>'[1]Appendix 1'!J73+'[2]Appendix 1'!J73+'[3]Appendix 1'!J73</f>
        <v>85</v>
      </c>
      <c r="H31" s="37">
        <f>'[1]Appendix 1'!L73+'[2]Appendix 1'!L73+'[3]Appendix 1'!L73</f>
        <v>0</v>
      </c>
      <c r="I31" s="37">
        <f>+'[1]Appendix 1'!N73+'[2]Appendix 1'!N73+'[3]Appendix 1'!N73</f>
        <v>1</v>
      </c>
      <c r="J31" s="37">
        <f>'[3]Appendix 1'!P73</f>
        <v>581</v>
      </c>
      <c r="K31" s="29">
        <f t="shared" si="0"/>
        <v>0</v>
      </c>
      <c r="L31" s="29">
        <f t="shared" si="1"/>
        <v>0.14992503748125938</v>
      </c>
      <c r="M31" s="69">
        <f t="shared" si="2"/>
        <v>12.743628185907047</v>
      </c>
      <c r="N31" s="34">
        <f>'[4]Appendix 1'!M31</f>
        <v>8.094435075885329</v>
      </c>
    </row>
    <row r="32" spans="2:14" ht="15.5" x14ac:dyDescent="0.35">
      <c r="B32" s="72">
        <f t="shared" si="3"/>
        <v>26</v>
      </c>
      <c r="C32" s="78" t="s">
        <v>52</v>
      </c>
      <c r="D32" s="37">
        <f>'[1]Appendix 1'!D74</f>
        <v>2544</v>
      </c>
      <c r="E32" s="37">
        <f>'[1]Appendix 1'!F74+'[2]Appendix 1'!F74+'[3]Appendix 1'!F74</f>
        <v>484</v>
      </c>
      <c r="F32" s="37">
        <f>'[1]Appendix 1'!H74+'[2]Appendix 1'!H74+'[3]Appendix 1'!H74</f>
        <v>0</v>
      </c>
      <c r="G32" s="37">
        <f>'[1]Appendix 1'!J74+'[2]Appendix 1'!J74+'[3]Appendix 1'!J74</f>
        <v>512</v>
      </c>
      <c r="H32" s="37">
        <f>'[1]Appendix 1'!L74+'[2]Appendix 1'!L74+'[3]Appendix 1'!L74</f>
        <v>0</v>
      </c>
      <c r="I32" s="37">
        <f>+'[1]Appendix 1'!N74+'[2]Appendix 1'!N74+'[3]Appendix 1'!N74</f>
        <v>85</v>
      </c>
      <c r="J32" s="37">
        <f>'[3]Appendix 1'!P74</f>
        <v>2431</v>
      </c>
      <c r="K32" s="29">
        <f t="shared" si="0"/>
        <v>0</v>
      </c>
      <c r="L32" s="29">
        <f t="shared" si="1"/>
        <v>2.8071334214002643</v>
      </c>
      <c r="M32" s="69">
        <f t="shared" si="2"/>
        <v>16.908850726552181</v>
      </c>
      <c r="N32" s="34">
        <f>'[4]Appendix 1'!M32</f>
        <v>9.5559502664298392</v>
      </c>
    </row>
    <row r="33" spans="1:14" ht="15.5" x14ac:dyDescent="0.35">
      <c r="B33" s="72">
        <f t="shared" si="3"/>
        <v>27</v>
      </c>
      <c r="C33" s="78" t="s">
        <v>58</v>
      </c>
      <c r="D33" s="37">
        <f>'[1]Appendix 1'!D75</f>
        <v>2054</v>
      </c>
      <c r="E33" s="37">
        <f>'[1]Appendix 1'!F75+'[2]Appendix 1'!F75+'[3]Appendix 1'!F75</f>
        <v>51</v>
      </c>
      <c r="F33" s="37">
        <f>'[1]Appendix 1'!H75+'[2]Appendix 1'!H75+'[3]Appendix 1'!H75</f>
        <v>337</v>
      </c>
      <c r="G33" s="37">
        <f>'[1]Appendix 1'!J75+'[2]Appendix 1'!J75+'[3]Appendix 1'!J75</f>
        <v>62</v>
      </c>
      <c r="H33" s="37">
        <f>'[1]Appendix 1'!L75+'[2]Appendix 1'!L75+'[3]Appendix 1'!L75</f>
        <v>0</v>
      </c>
      <c r="I33" s="37">
        <f>+'[1]Appendix 1'!N75+'[2]Appendix 1'!N75+'[3]Appendix 1'!N75</f>
        <v>9</v>
      </c>
      <c r="J33" s="37">
        <f>'[3]Appendix 1'!P75</f>
        <v>2034</v>
      </c>
      <c r="K33" s="29">
        <f t="shared" si="0"/>
        <v>0</v>
      </c>
      <c r="L33" s="29">
        <f t="shared" si="1"/>
        <v>0.42755344418052255</v>
      </c>
      <c r="M33" s="69">
        <f t="shared" si="2"/>
        <v>2.9453681710213777</v>
      </c>
      <c r="N33" s="34">
        <f>'[4]Appendix 1'!M33</f>
        <v>2.700142112742776</v>
      </c>
    </row>
    <row r="34" spans="1:14" ht="15.5" x14ac:dyDescent="0.35">
      <c r="B34" s="72">
        <f t="shared" si="3"/>
        <v>28</v>
      </c>
      <c r="C34" s="78" t="s">
        <v>66</v>
      </c>
      <c r="D34" s="37">
        <f>'[1]Appendix 1'!D76</f>
        <v>265</v>
      </c>
      <c r="E34" s="37">
        <f>'[1]Appendix 1'!F76+'[2]Appendix 1'!F76+'[3]Appendix 1'!F76</f>
        <v>53</v>
      </c>
      <c r="F34" s="37">
        <f>'[1]Appendix 1'!H76+'[2]Appendix 1'!H76+'[3]Appendix 1'!H76</f>
        <v>412</v>
      </c>
      <c r="G34" s="37">
        <f>'[1]Appendix 1'!J76+'[2]Appendix 1'!J76+'[3]Appendix 1'!J76</f>
        <v>77</v>
      </c>
      <c r="H34" s="37">
        <f>'[1]Appendix 1'!L76+'[2]Appendix 1'!L76+'[3]Appendix 1'!L76</f>
        <v>0</v>
      </c>
      <c r="I34" s="37">
        <f>+'[1]Appendix 1'!N76+'[2]Appendix 1'!N76+'[3]Appendix 1'!N76</f>
        <v>2</v>
      </c>
      <c r="J34" s="37">
        <f>'[3]Appendix 1'!P76</f>
        <v>239</v>
      </c>
      <c r="K34" s="29">
        <f t="shared" si="0"/>
        <v>0</v>
      </c>
      <c r="L34" s="29">
        <f t="shared" si="1"/>
        <v>0.62893081761006298</v>
      </c>
      <c r="M34" s="69">
        <f t="shared" si="2"/>
        <v>24.213836477987421</v>
      </c>
      <c r="N34" s="34">
        <f>'[4]Appendix 1'!M34</f>
        <v>1.486988847583643</v>
      </c>
    </row>
    <row r="35" spans="1:14" ht="15.5" x14ac:dyDescent="0.35">
      <c r="B35" s="72">
        <f t="shared" si="3"/>
        <v>29</v>
      </c>
      <c r="C35" s="79" t="s">
        <v>41</v>
      </c>
      <c r="D35" s="37">
        <f>'[1]Appendix 1'!D77</f>
        <v>321</v>
      </c>
      <c r="E35" s="37">
        <f>'[1]Appendix 1'!F77+'[2]Appendix 1'!F77+'[3]Appendix 1'!F77</f>
        <v>90</v>
      </c>
      <c r="F35" s="37">
        <f>'[1]Appendix 1'!H77+'[2]Appendix 1'!H77+'[3]Appendix 1'!H77</f>
        <v>262</v>
      </c>
      <c r="G35" s="37">
        <f>'[1]Appendix 1'!J77+'[2]Appendix 1'!J77+'[3]Appendix 1'!J77</f>
        <v>133</v>
      </c>
      <c r="H35" s="37">
        <f>'[1]Appendix 1'!L77+'[2]Appendix 1'!L77+'[3]Appendix 1'!L77</f>
        <v>0</v>
      </c>
      <c r="I35" s="37">
        <f>+'[1]Appendix 1'!N77+'[2]Appendix 1'!N77+'[3]Appendix 1'!N77</f>
        <v>0</v>
      </c>
      <c r="J35" s="37">
        <f>'[3]Appendix 1'!P77</f>
        <v>278</v>
      </c>
      <c r="K35" s="29">
        <f t="shared" si="0"/>
        <v>0</v>
      </c>
      <c r="L35" s="29">
        <f t="shared" si="1"/>
        <v>0</v>
      </c>
      <c r="M35" s="69">
        <f t="shared" si="2"/>
        <v>32.360097323600975</v>
      </c>
      <c r="N35" s="34">
        <f>'[4]Appendix 1'!M35</f>
        <v>27.232142857142854</v>
      </c>
    </row>
    <row r="36" spans="1:14" ht="15.5" x14ac:dyDescent="0.35">
      <c r="B36" s="72">
        <f t="shared" si="3"/>
        <v>30</v>
      </c>
      <c r="C36" s="78" t="s">
        <v>57</v>
      </c>
      <c r="D36" s="37">
        <f>'[1]Appendix 1'!D78</f>
        <v>473</v>
      </c>
      <c r="E36" s="37">
        <f>'[1]Appendix 1'!F78+'[2]Appendix 1'!F78+'[3]Appendix 1'!F78</f>
        <v>29</v>
      </c>
      <c r="F36" s="37">
        <f>'[1]Appendix 1'!H78+'[2]Appendix 1'!H78+'[3]Appendix 1'!H78</f>
        <v>0</v>
      </c>
      <c r="G36" s="37">
        <f>'[1]Appendix 1'!J78+'[2]Appendix 1'!J78+'[3]Appendix 1'!J78</f>
        <v>75</v>
      </c>
      <c r="H36" s="37">
        <f>'[1]Appendix 1'!L78+'[2]Appendix 1'!L78+'[3]Appendix 1'!L78</f>
        <v>0</v>
      </c>
      <c r="I36" s="37">
        <f>+'[1]Appendix 1'!N78+'[2]Appendix 1'!N78+'[3]Appendix 1'!N78</f>
        <v>0</v>
      </c>
      <c r="J36" s="37">
        <f>'[3]Appendix 1'!P78</f>
        <v>427</v>
      </c>
      <c r="K36" s="29">
        <f t="shared" si="0"/>
        <v>0</v>
      </c>
      <c r="L36" s="29">
        <f t="shared" si="1"/>
        <v>0</v>
      </c>
      <c r="M36" s="69">
        <f t="shared" si="2"/>
        <v>14.940239043824702</v>
      </c>
      <c r="N36" s="34">
        <f>'[4]Appendix 1'!M36</f>
        <v>9.5602294455066925</v>
      </c>
    </row>
    <row r="37" spans="1:14" ht="15.5" x14ac:dyDescent="0.35">
      <c r="B37" s="72">
        <f t="shared" si="3"/>
        <v>31</v>
      </c>
      <c r="C37" s="78" t="s">
        <v>56</v>
      </c>
      <c r="D37" s="37">
        <f>'[1]Appendix 1'!D79</f>
        <v>810</v>
      </c>
      <c r="E37" s="37">
        <f>'[1]Appendix 1'!F79+'[2]Appendix 1'!F79+'[3]Appendix 1'!F79</f>
        <v>465</v>
      </c>
      <c r="F37" s="37">
        <f>'[1]Appendix 1'!H79+'[2]Appendix 1'!H79+'[3]Appendix 1'!H79</f>
        <v>259</v>
      </c>
      <c r="G37" s="37">
        <f>'[1]Appendix 1'!J79+'[2]Appendix 1'!J79+'[3]Appendix 1'!J79</f>
        <v>156</v>
      </c>
      <c r="H37" s="37">
        <f>'[1]Appendix 1'!L79+'[2]Appendix 1'!L79+'[3]Appendix 1'!L79</f>
        <v>0</v>
      </c>
      <c r="I37" s="37">
        <f>+'[1]Appendix 1'!N79+'[2]Appendix 1'!N79+'[3]Appendix 1'!N79</f>
        <v>0</v>
      </c>
      <c r="J37" s="37">
        <f>'[3]Appendix 1'!P79</f>
        <v>1119</v>
      </c>
      <c r="K37" s="29">
        <f t="shared" si="0"/>
        <v>0</v>
      </c>
      <c r="L37" s="29">
        <f t="shared" si="1"/>
        <v>0</v>
      </c>
      <c r="M37" s="69">
        <f t="shared" si="2"/>
        <v>12.23529411764706</v>
      </c>
      <c r="N37" s="34">
        <f>'[4]Appendix 1'!M37</f>
        <v>21.088435374149661</v>
      </c>
    </row>
    <row r="38" spans="1:14" ht="15.5" x14ac:dyDescent="0.35">
      <c r="B38" s="72">
        <f t="shared" si="3"/>
        <v>32</v>
      </c>
      <c r="C38" s="78" t="s">
        <v>15</v>
      </c>
      <c r="D38" s="37">
        <f>'[1]Appendix 1'!D80</f>
        <v>162</v>
      </c>
      <c r="E38" s="37">
        <f>'[1]Appendix 1'!F80+'[2]Appendix 1'!F80+'[3]Appendix 1'!F80</f>
        <v>73</v>
      </c>
      <c r="F38" s="37">
        <f>'[1]Appendix 1'!H80+'[2]Appendix 1'!H80+'[3]Appendix 1'!H80</f>
        <v>0</v>
      </c>
      <c r="G38" s="37">
        <f>'[1]Appendix 1'!J80+'[2]Appendix 1'!J80+'[3]Appendix 1'!J80</f>
        <v>46</v>
      </c>
      <c r="H38" s="37">
        <f>'[1]Appendix 1'!L80+'[2]Appendix 1'!L80+'[3]Appendix 1'!L80</f>
        <v>0</v>
      </c>
      <c r="I38" s="37">
        <f>+'[1]Appendix 1'!N80+'[2]Appendix 1'!N80+'[3]Appendix 1'!N80</f>
        <v>0</v>
      </c>
      <c r="J38" s="37">
        <f>'[3]Appendix 1'!P80</f>
        <v>189</v>
      </c>
      <c r="K38" s="29">
        <f t="shared" si="0"/>
        <v>0</v>
      </c>
      <c r="L38" s="29">
        <f t="shared" si="1"/>
        <v>0</v>
      </c>
      <c r="M38" s="69">
        <f t="shared" si="2"/>
        <v>19.574468085106382</v>
      </c>
      <c r="N38" s="34">
        <f>'[4]Appendix 1'!M38</f>
        <v>14.285714285714285</v>
      </c>
    </row>
    <row r="39" spans="1:14" ht="15.5" x14ac:dyDescent="0.35">
      <c r="B39" s="72">
        <f t="shared" si="3"/>
        <v>33</v>
      </c>
      <c r="C39" s="78" t="s">
        <v>64</v>
      </c>
      <c r="D39" s="37">
        <f>'[1]Appendix 1'!D81</f>
        <v>1500</v>
      </c>
      <c r="E39" s="37">
        <f>'[1]Appendix 1'!F81+'[2]Appendix 1'!F81+'[3]Appendix 1'!F81</f>
        <v>112</v>
      </c>
      <c r="F39" s="37">
        <f>'[1]Appendix 1'!H81+'[2]Appendix 1'!H81+'[3]Appendix 1'!H81</f>
        <v>35</v>
      </c>
      <c r="G39" s="37">
        <f>'[1]Appendix 1'!J81+'[2]Appendix 1'!J81+'[3]Appendix 1'!J81</f>
        <v>35</v>
      </c>
      <c r="H39" s="37">
        <f>'[1]Appendix 1'!L81+'[2]Appendix 1'!L81+'[3]Appendix 1'!L81</f>
        <v>0</v>
      </c>
      <c r="I39" s="37">
        <f>+'[1]Appendix 1'!N81+'[2]Appendix 1'!N81+'[3]Appendix 1'!N81</f>
        <v>18</v>
      </c>
      <c r="J39" s="37">
        <f>'[3]Appendix 1'!P81</f>
        <v>1559</v>
      </c>
      <c r="K39" s="29">
        <f t="shared" si="0"/>
        <v>0</v>
      </c>
      <c r="L39" s="29">
        <f t="shared" si="1"/>
        <v>1.1166253101736971</v>
      </c>
      <c r="M39" s="69">
        <f t="shared" si="2"/>
        <v>2.1712158808933002</v>
      </c>
      <c r="N39" s="34">
        <f>'[4]Appendix 1'!M39</f>
        <v>2.1645021645021645</v>
      </c>
    </row>
    <row r="40" spans="1:14" ht="15.5" x14ac:dyDescent="0.35">
      <c r="B40" s="72">
        <f t="shared" si="3"/>
        <v>34</v>
      </c>
      <c r="C40" s="78" t="s">
        <v>45</v>
      </c>
      <c r="D40" s="37">
        <f>'[1]Appendix 1'!D82</f>
        <v>185</v>
      </c>
      <c r="E40" s="37">
        <f>'[1]Appendix 1'!F82+'[2]Appendix 1'!F82+'[3]Appendix 1'!F82</f>
        <v>270</v>
      </c>
      <c r="F40" s="37">
        <f>'[1]Appendix 1'!H82+'[2]Appendix 1'!H82+'[3]Appendix 1'!H82</f>
        <v>332</v>
      </c>
      <c r="G40" s="37">
        <f>'[1]Appendix 1'!J82+'[2]Appendix 1'!J82+'[3]Appendix 1'!J82</f>
        <v>296</v>
      </c>
      <c r="H40" s="37">
        <f>'[1]Appendix 1'!L82+'[2]Appendix 1'!L82+'[3]Appendix 1'!L82</f>
        <v>0</v>
      </c>
      <c r="I40" s="37">
        <f>+'[1]Appendix 1'!N82+'[2]Appendix 1'!N82+'[3]Appendix 1'!N82</f>
        <v>0</v>
      </c>
      <c r="J40" s="37">
        <f>'[3]Appendix 1'!P82</f>
        <v>159</v>
      </c>
      <c r="K40" s="29">
        <f t="shared" si="0"/>
        <v>0</v>
      </c>
      <c r="L40" s="29">
        <f t="shared" si="1"/>
        <v>0</v>
      </c>
      <c r="M40" s="69">
        <f t="shared" si="2"/>
        <v>65.054945054945051</v>
      </c>
      <c r="N40" s="34">
        <f>'[4]Appendix 1'!M40</f>
        <v>62.925851703406806</v>
      </c>
    </row>
    <row r="41" spans="1:14" ht="15.5" x14ac:dyDescent="0.35">
      <c r="B41" s="72">
        <f t="shared" si="3"/>
        <v>35</v>
      </c>
      <c r="C41" s="79" t="s">
        <v>16</v>
      </c>
      <c r="D41" s="37">
        <f>'[1]Appendix 1'!D83</f>
        <v>3073</v>
      </c>
      <c r="E41" s="37">
        <f>'[1]Appendix 1'!F83+'[2]Appendix 1'!F83+'[3]Appendix 1'!F83</f>
        <v>388</v>
      </c>
      <c r="F41" s="37">
        <f>'[1]Appendix 1'!H83+'[2]Appendix 1'!H83+'[3]Appendix 1'!H83</f>
        <v>221</v>
      </c>
      <c r="G41" s="37">
        <f>'[1]Appendix 1'!J83+'[2]Appendix 1'!J83+'[3]Appendix 1'!J83</f>
        <v>387</v>
      </c>
      <c r="H41" s="37">
        <f>'[1]Appendix 1'!L83+'[2]Appendix 1'!L83+'[3]Appendix 1'!L83</f>
        <v>20</v>
      </c>
      <c r="I41" s="37">
        <f>+'[1]Appendix 1'!N83+'[2]Appendix 1'!N83+'[3]Appendix 1'!N83</f>
        <v>90</v>
      </c>
      <c r="J41" s="37">
        <f>'[3]Appendix 1'!P83</f>
        <v>2964</v>
      </c>
      <c r="K41" s="29">
        <f t="shared" si="0"/>
        <v>0.57786766830395841</v>
      </c>
      <c r="L41" s="29">
        <f t="shared" si="1"/>
        <v>2.6004045073678128</v>
      </c>
      <c r="M41" s="83">
        <f t="shared" si="2"/>
        <v>11.181739381681595</v>
      </c>
      <c r="N41" s="34">
        <f>'[4]Appendix 1'!M41</f>
        <v>16.993131518697531</v>
      </c>
    </row>
    <row r="42" spans="1:14" ht="15.5" x14ac:dyDescent="0.35">
      <c r="B42" s="72">
        <f t="shared" si="3"/>
        <v>36</v>
      </c>
      <c r="C42" s="79" t="s">
        <v>65</v>
      </c>
      <c r="D42" s="37">
        <f>'[1]Appendix 1'!D84</f>
        <v>3802</v>
      </c>
      <c r="E42" s="37">
        <f>'[1]Appendix 1'!F84+'[2]Appendix 1'!F84+'[3]Appendix 1'!F84</f>
        <v>307</v>
      </c>
      <c r="F42" s="37">
        <f>'[1]Appendix 1'!H84+'[2]Appendix 1'!H84+'[3]Appendix 1'!H84</f>
        <v>411</v>
      </c>
      <c r="G42" s="37">
        <f>'[1]Appendix 1'!J84+'[2]Appendix 1'!J84+'[3]Appendix 1'!J84</f>
        <v>400</v>
      </c>
      <c r="H42" s="37">
        <f>'[1]Appendix 1'!L84+'[2]Appendix 1'!L84+'[3]Appendix 1'!L84</f>
        <v>0</v>
      </c>
      <c r="I42" s="37">
        <f>+'[1]Appendix 1'!N84+'[2]Appendix 1'!N84+'[3]Appendix 1'!N84</f>
        <v>0</v>
      </c>
      <c r="J42" s="37">
        <f>'[3]Appendix 1'!P84</f>
        <v>3709</v>
      </c>
      <c r="K42" s="29">
        <f t="shared" si="0"/>
        <v>0</v>
      </c>
      <c r="L42" s="29">
        <f t="shared" si="1"/>
        <v>0</v>
      </c>
      <c r="M42" s="69">
        <f t="shared" si="2"/>
        <v>9.734728644439036</v>
      </c>
      <c r="N42" s="34">
        <f>'[4]Appendix 1'!M42</f>
        <v>4.0141378439787934</v>
      </c>
    </row>
    <row r="43" spans="1:14" ht="15.5" x14ac:dyDescent="0.35">
      <c r="B43" s="72">
        <f t="shared" si="3"/>
        <v>37</v>
      </c>
      <c r="C43" s="79" t="s">
        <v>44</v>
      </c>
      <c r="D43" s="37">
        <f>'[1]Appendix 1'!D85</f>
        <v>2939</v>
      </c>
      <c r="E43" s="37">
        <f>'[1]Appendix 1'!F85+'[2]Appendix 1'!F85+'[3]Appendix 1'!F85</f>
        <v>232</v>
      </c>
      <c r="F43" s="37">
        <f>'[1]Appendix 1'!H85+'[2]Appendix 1'!H85+'[3]Appendix 1'!H85</f>
        <v>1002</v>
      </c>
      <c r="G43" s="37">
        <f>'[1]Appendix 1'!J85+'[2]Appendix 1'!J85+'[3]Appendix 1'!J85</f>
        <v>460</v>
      </c>
      <c r="H43" s="37">
        <f>'[1]Appendix 1'!L85+'[2]Appendix 1'!L85+'[3]Appendix 1'!L85</f>
        <v>2</v>
      </c>
      <c r="I43" s="37">
        <f>+'[1]Appendix 1'!N85+'[2]Appendix 1'!N85+'[3]Appendix 1'!N85</f>
        <v>0</v>
      </c>
      <c r="J43" s="37">
        <f>'[3]Appendix 1'!P85</f>
        <v>2709</v>
      </c>
      <c r="K43" s="29">
        <f t="shared" si="0"/>
        <v>6.307158625039419E-2</v>
      </c>
      <c r="L43" s="29">
        <f t="shared" si="1"/>
        <v>0</v>
      </c>
      <c r="M43" s="69">
        <f t="shared" si="2"/>
        <v>14.506464837590666</v>
      </c>
      <c r="N43" s="34">
        <f>'[4]Appendix 1'!M43</f>
        <v>8.0625</v>
      </c>
    </row>
    <row r="44" spans="1:14" s="35" customFormat="1" ht="15.5" x14ac:dyDescent="0.35">
      <c r="A44" s="25"/>
      <c r="B44" s="72">
        <f t="shared" si="3"/>
        <v>38</v>
      </c>
      <c r="C44" s="79" t="s">
        <v>67</v>
      </c>
      <c r="D44" s="37">
        <f>'[1]Appendix 1'!D86</f>
        <v>0</v>
      </c>
      <c r="E44" s="37">
        <f>'[1]Appendix 1'!F86+'[2]Appendix 1'!F86+'[3]Appendix 1'!F86</f>
        <v>178</v>
      </c>
      <c r="F44" s="37">
        <f>'[1]Appendix 1'!H86+'[2]Appendix 1'!H86+'[3]Appendix 1'!H86</f>
        <v>12</v>
      </c>
      <c r="G44" s="37">
        <f>'[1]Appendix 1'!J86+'[2]Appendix 1'!J86+'[3]Appendix 1'!J86</f>
        <v>98</v>
      </c>
      <c r="H44" s="37">
        <f>'[1]Appendix 1'!L86+'[2]Appendix 1'!L86+'[3]Appendix 1'!L86</f>
        <v>0</v>
      </c>
      <c r="I44" s="37">
        <f>+'[1]Appendix 1'!N86+'[2]Appendix 1'!N86+'[3]Appendix 1'!N86</f>
        <v>0</v>
      </c>
      <c r="J44" s="37">
        <f>'[3]Appendix 1'!P86</f>
        <v>5173</v>
      </c>
      <c r="K44" s="29">
        <f t="shared" si="0"/>
        <v>0</v>
      </c>
      <c r="L44" s="29">
        <f t="shared" si="1"/>
        <v>0</v>
      </c>
      <c r="M44" s="69">
        <f t="shared" si="2"/>
        <v>1.8592297476759629</v>
      </c>
      <c r="N44" s="34">
        <f>'[4]Appendix 1'!M44</f>
        <v>1.4982021574111066</v>
      </c>
    </row>
    <row r="45" spans="1:14" ht="16" thickBot="1" x14ac:dyDescent="0.4">
      <c r="B45" s="73"/>
      <c r="C45" s="80" t="s">
        <v>12</v>
      </c>
      <c r="D45" s="42">
        <f>SUM(D7:D44)</f>
        <v>104021</v>
      </c>
      <c r="E45" s="21">
        <f>SUM(E7:E44)</f>
        <v>14766</v>
      </c>
      <c r="F45" s="21">
        <f>SUM(F7:F44)</f>
        <v>14182</v>
      </c>
      <c r="G45" s="21">
        <f t="shared" ref="G45:J45" si="4">SUM(G7:G44)</f>
        <v>11622</v>
      </c>
      <c r="H45" s="21">
        <f t="shared" si="4"/>
        <v>105</v>
      </c>
      <c r="I45" s="21">
        <f t="shared" si="4"/>
        <v>4927</v>
      </c>
      <c r="J45" s="21">
        <f t="shared" si="4"/>
        <v>107818</v>
      </c>
      <c r="K45" s="65">
        <f t="shared" ref="K45" si="5">IFERROR((H45/SUM($G45:$J45))*100,0)</f>
        <v>8.4356321100327786E-2</v>
      </c>
      <c r="L45" s="22">
        <f t="shared" ref="L45" si="6">IFERROR((I45/SUM($G45:$J45))*100,0)</f>
        <v>3.9583199434410949</v>
      </c>
      <c r="M45" s="22">
        <f>IFERROR((G45/SUM($G45:$J45))*100,0)</f>
        <v>9.3370396555048529</v>
      </c>
      <c r="N45" s="31">
        <f>'[4]Appendix 1'!M45</f>
        <v>9.1954397925399185</v>
      </c>
    </row>
    <row r="46" spans="1:14" x14ac:dyDescent="0.35">
      <c r="D46" s="70"/>
      <c r="E46" s="70"/>
      <c r="F46" s="70"/>
      <c r="G46" s="70"/>
      <c r="H46" s="70"/>
      <c r="I46" s="70"/>
      <c r="J46" s="70"/>
      <c r="K46" s="70"/>
      <c r="L46" s="70"/>
      <c r="M46" s="70"/>
      <c r="N46" s="70"/>
    </row>
    <row r="47" spans="1:14" x14ac:dyDescent="0.35">
      <c r="E47" s="27"/>
      <c r="F47" s="27"/>
      <c r="G47" s="27"/>
      <c r="H47" s="27"/>
      <c r="I47" s="27"/>
      <c r="J47" s="27"/>
    </row>
    <row r="48" spans="1:14" hidden="1" x14ac:dyDescent="0.35">
      <c r="E48" s="27"/>
      <c r="F48" s="27"/>
      <c r="G48" s="27"/>
      <c r="H48" s="27"/>
      <c r="I48" s="27"/>
      <c r="J48" s="27"/>
    </row>
    <row r="49" spans="4:15" hidden="1" x14ac:dyDescent="0.35">
      <c r="E49" s="27"/>
      <c r="F49" s="27"/>
      <c r="G49" s="27"/>
      <c r="H49" s="27"/>
      <c r="I49" s="27"/>
      <c r="J49" s="27"/>
    </row>
    <row r="50" spans="4:15" hidden="1" x14ac:dyDescent="0.35">
      <c r="E50" s="27"/>
      <c r="F50" s="27"/>
      <c r="G50" s="27"/>
      <c r="H50" s="27"/>
      <c r="I50" s="27"/>
      <c r="J50" s="27"/>
    </row>
    <row r="51" spans="4:15" hidden="1" x14ac:dyDescent="0.35">
      <c r="E51" s="27"/>
      <c r="F51" s="27"/>
      <c r="G51" s="27"/>
      <c r="H51" s="27"/>
      <c r="I51" s="27"/>
      <c r="J51" s="27"/>
    </row>
    <row r="52" spans="4:15" hidden="1" x14ac:dyDescent="0.35">
      <c r="E52" s="27"/>
      <c r="F52" s="27"/>
      <c r="G52" s="27"/>
      <c r="H52" s="27"/>
      <c r="I52" s="27"/>
      <c r="J52" s="27"/>
    </row>
    <row r="53" spans="4:15" x14ac:dyDescent="0.35">
      <c r="E53" s="27"/>
      <c r="F53" s="27"/>
      <c r="G53" s="27"/>
      <c r="H53" s="27"/>
      <c r="I53" s="27"/>
      <c r="J53" s="27"/>
    </row>
    <row r="54" spans="4:15" x14ac:dyDescent="0.35">
      <c r="E54" s="27"/>
      <c r="F54" s="27"/>
      <c r="G54" s="27"/>
      <c r="H54" s="27"/>
      <c r="I54" s="27"/>
      <c r="J54" s="27"/>
      <c r="O54" s="68"/>
    </row>
    <row r="55" spans="4:15" x14ac:dyDescent="0.35">
      <c r="E55" s="27"/>
      <c r="F55" s="27"/>
      <c r="G55" s="27"/>
      <c r="H55" s="27"/>
      <c r="I55" s="27"/>
      <c r="J55" s="27"/>
    </row>
    <row r="57" spans="4:15" x14ac:dyDescent="0.35">
      <c r="D57" s="27"/>
      <c r="E57" s="27"/>
      <c r="F57" s="27"/>
      <c r="G57" s="27"/>
      <c r="H57" s="27"/>
      <c r="I57" s="27"/>
      <c r="J57" s="27"/>
    </row>
  </sheetData>
  <sheetProtection password="E931" sheet="1" objects="1" scenarios="1"/>
  <sortState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showGridLines="0" topLeftCell="D28" zoomScale="60" zoomScaleNormal="60" workbookViewId="0">
      <selection activeCell="H15" sqref="H15"/>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5" t="s">
        <v>91</v>
      </c>
      <c r="C3" s="96"/>
      <c r="D3" s="96"/>
      <c r="E3" s="96"/>
      <c r="F3" s="96"/>
      <c r="G3" s="96"/>
      <c r="H3" s="96"/>
      <c r="I3" s="96"/>
      <c r="J3" s="96"/>
      <c r="K3" s="96"/>
      <c r="L3" s="96"/>
      <c r="M3" s="96"/>
      <c r="N3" s="97"/>
    </row>
    <row r="4" spans="2:14" ht="51.75" customHeight="1" x14ac:dyDescent="0.35">
      <c r="B4" s="98" t="s">
        <v>7</v>
      </c>
      <c r="C4" s="100" t="s">
        <v>8</v>
      </c>
      <c r="D4" s="102" t="s">
        <v>9</v>
      </c>
      <c r="E4" s="104" t="s">
        <v>87</v>
      </c>
      <c r="F4" s="106" t="s">
        <v>86</v>
      </c>
      <c r="G4" s="106" t="s">
        <v>10</v>
      </c>
      <c r="H4" s="106" t="s">
        <v>82</v>
      </c>
      <c r="I4" s="106" t="s">
        <v>35</v>
      </c>
      <c r="J4" s="106" t="s">
        <v>11</v>
      </c>
      <c r="K4" s="106" t="s">
        <v>84</v>
      </c>
      <c r="L4" s="104" t="s">
        <v>69</v>
      </c>
      <c r="M4" s="93" t="s">
        <v>74</v>
      </c>
      <c r="N4" s="94"/>
    </row>
    <row r="5" spans="2:14" ht="70.5" customHeight="1" x14ac:dyDescent="0.35">
      <c r="B5" s="98"/>
      <c r="C5" s="100"/>
      <c r="D5" s="103"/>
      <c r="E5" s="105"/>
      <c r="F5" s="100"/>
      <c r="G5" s="100"/>
      <c r="H5" s="100"/>
      <c r="I5" s="100"/>
      <c r="J5" s="100"/>
      <c r="K5" s="100"/>
      <c r="L5" s="100"/>
      <c r="M5" s="60" t="s">
        <v>95</v>
      </c>
      <c r="N5" s="32" t="s">
        <v>94</v>
      </c>
    </row>
    <row r="6" spans="2:14" ht="21" customHeight="1" thickBot="1" x14ac:dyDescent="0.4">
      <c r="B6" s="99"/>
      <c r="C6" s="101"/>
      <c r="D6" s="54">
        <v>-1</v>
      </c>
      <c r="E6" s="46">
        <v>-2</v>
      </c>
      <c r="F6" s="46">
        <v>-3</v>
      </c>
      <c r="G6" s="46">
        <v>-4</v>
      </c>
      <c r="H6" s="46">
        <v>-5</v>
      </c>
      <c r="I6" s="46">
        <v>-6</v>
      </c>
      <c r="J6" s="46">
        <v>-7</v>
      </c>
      <c r="K6" s="46">
        <v>-8</v>
      </c>
      <c r="L6" s="46">
        <v>-9</v>
      </c>
      <c r="M6" s="61">
        <v>-10</v>
      </c>
      <c r="N6" s="56">
        <v>-11</v>
      </c>
    </row>
    <row r="7" spans="2:14" ht="15.5" x14ac:dyDescent="0.35">
      <c r="B7" s="33">
        <v>1</v>
      </c>
      <c r="C7" s="50" t="s">
        <v>68</v>
      </c>
      <c r="D7" s="55">
        <f>'[1]Appendix 3'!D49</f>
        <v>20886</v>
      </c>
      <c r="E7" s="37">
        <f>'[1]Appendix 3'!F49+'[2]Appendix 3'!F49+'[3]Appendix 3'!F49</f>
        <v>84713</v>
      </c>
      <c r="F7" s="37">
        <f>'[1]Appendix 3'!H49+'[2]Appendix 3'!H49+'[3]Appendix 3'!H49</f>
        <v>0</v>
      </c>
      <c r="G7" s="37">
        <f>'[1]Appendix 3'!J49+'[2]Appendix 3'!J49+'[3]Appendix 3'!J49</f>
        <v>78906</v>
      </c>
      <c r="H7" s="37">
        <f>'[1]Appendix 3'!L49+'[2]Appendix 3'!L49+'[3]Appendix 3'!L49</f>
        <v>332</v>
      </c>
      <c r="I7" s="37">
        <f>'[1]Appendix 3'!N49+'[2]Appendix 3'!N49+'[3]Appendix 3'!N49</f>
        <v>2804</v>
      </c>
      <c r="J7" s="37">
        <f>'[3]Appendix 3'!P49</f>
        <v>26557</v>
      </c>
      <c r="K7" s="29">
        <f t="shared" ref="K7" si="0">IFERROR((H7/SUM($G7:$J7))*100,0)</f>
        <v>0.30571183896720966</v>
      </c>
      <c r="L7" s="29">
        <f t="shared" ref="L7" si="1">IFERROR((I7/SUM($G7:$J7))*100,0)</f>
        <v>2.5819758929640235</v>
      </c>
      <c r="M7" s="29">
        <f t="shared" ref="M7" si="2">IFERROR((G7/SUM($G7:$J7))*100,0)</f>
        <v>72.658127607068195</v>
      </c>
      <c r="N7" s="67">
        <v>69.959303111897995</v>
      </c>
    </row>
    <row r="8" spans="2:14" ht="15.5" x14ac:dyDescent="0.35">
      <c r="B8" s="28">
        <f>B7+1</f>
        <v>2</v>
      </c>
      <c r="C8" s="51" t="s">
        <v>46</v>
      </c>
      <c r="D8" s="55">
        <f>'[1]Appendix 3'!D50</f>
        <v>2661</v>
      </c>
      <c r="E8" s="37">
        <f>'[1]Appendix 3'!F50+'[2]Appendix 3'!F50+'[3]Appendix 3'!F50</f>
        <v>223</v>
      </c>
      <c r="F8" s="37">
        <f>'[1]Appendix 3'!H50+'[2]Appendix 3'!H50+'[3]Appendix 3'!H50</f>
        <v>60</v>
      </c>
      <c r="G8" s="37">
        <f>'[1]Appendix 3'!J50+'[2]Appendix 3'!J50+'[3]Appendix 3'!J50</f>
        <v>245</v>
      </c>
      <c r="H8" s="37">
        <f>'[1]Appendix 3'!L50+'[2]Appendix 3'!L50+'[3]Appendix 3'!L50</f>
        <v>0</v>
      </c>
      <c r="I8" s="37">
        <f>'[1]Appendix 3'!N50+'[2]Appendix 3'!N50+'[3]Appendix 3'!N50</f>
        <v>0</v>
      </c>
      <c r="J8" s="37">
        <f>'[3]Appendix 3'!P50</f>
        <v>2639</v>
      </c>
      <c r="K8" s="29">
        <f t="shared" ref="K8:K44" si="3">IFERROR((H8/SUM($G8:$J8))*100,0)</f>
        <v>0</v>
      </c>
      <c r="L8" s="29">
        <f t="shared" ref="L8:L44" si="4">IFERROR((I8/SUM($G8:$J8))*100,0)</f>
        <v>0</v>
      </c>
      <c r="M8" s="29">
        <f t="shared" ref="M8:M44" si="5">IFERROR((G8/SUM($G8:$J8))*100,0)</f>
        <v>8.4951456310679614</v>
      </c>
      <c r="N8" s="67">
        <v>7.3467966573816152</v>
      </c>
    </row>
    <row r="9" spans="2:14" ht="15.5" x14ac:dyDescent="0.35">
      <c r="B9" s="28">
        <f t="shared" ref="B9:B44" si="6">B8+1</f>
        <v>3</v>
      </c>
      <c r="C9" s="51" t="s">
        <v>50</v>
      </c>
      <c r="D9" s="55">
        <f>'[1]Appendix 3'!D51</f>
        <v>2034</v>
      </c>
      <c r="E9" s="37">
        <f>'[1]Appendix 3'!F51+'[2]Appendix 3'!F51+'[3]Appendix 3'!F51</f>
        <v>879</v>
      </c>
      <c r="F9" s="37">
        <f>'[1]Appendix 3'!H51+'[2]Appendix 3'!H51+'[3]Appendix 3'!H51</f>
        <v>350</v>
      </c>
      <c r="G9" s="37">
        <f>'[1]Appendix 3'!J51+'[2]Appendix 3'!J51+'[3]Appendix 3'!J51</f>
        <v>1098</v>
      </c>
      <c r="H9" s="37">
        <f>'[1]Appendix 3'!L51+'[2]Appendix 3'!L51+'[3]Appendix 3'!L51</f>
        <v>0</v>
      </c>
      <c r="I9" s="37">
        <f>'[1]Appendix 3'!N51+'[2]Appendix 3'!N51+'[3]Appendix 3'!N51</f>
        <v>229</v>
      </c>
      <c r="J9" s="37">
        <f>'[3]Appendix 3'!P51</f>
        <v>1586</v>
      </c>
      <c r="K9" s="29">
        <f t="shared" si="3"/>
        <v>0</v>
      </c>
      <c r="L9" s="29">
        <f t="shared" si="4"/>
        <v>7.8613113628561617</v>
      </c>
      <c r="M9" s="29">
        <f t="shared" si="5"/>
        <v>37.69309989701339</v>
      </c>
      <c r="N9" s="67">
        <v>33.764670478483296</v>
      </c>
    </row>
    <row r="10" spans="2:14" ht="15.5" x14ac:dyDescent="0.35">
      <c r="B10" s="28">
        <f t="shared" si="6"/>
        <v>4</v>
      </c>
      <c r="C10" s="51" t="s">
        <v>47</v>
      </c>
      <c r="D10" s="55">
        <f>'[1]Appendix 3'!D52</f>
        <v>517</v>
      </c>
      <c r="E10" s="37">
        <f>'[1]Appendix 3'!F52+'[2]Appendix 3'!F52+'[3]Appendix 3'!F52</f>
        <v>1447</v>
      </c>
      <c r="F10" s="37">
        <f>'[1]Appendix 3'!H52+'[2]Appendix 3'!H52+'[3]Appendix 3'!H52</f>
        <v>138</v>
      </c>
      <c r="G10" s="37">
        <f>'[1]Appendix 3'!J52+'[2]Appendix 3'!J52+'[3]Appendix 3'!J52</f>
        <v>1363</v>
      </c>
      <c r="H10" s="37">
        <f>'[1]Appendix 3'!L52+'[2]Appendix 3'!L52+'[3]Appendix 3'!L52</f>
        <v>0</v>
      </c>
      <c r="I10" s="37">
        <f>'[1]Appendix 3'!N52+'[2]Appendix 3'!N52+'[3]Appendix 3'!N52</f>
        <v>7</v>
      </c>
      <c r="J10" s="37">
        <f>'[3]Appendix 3'!P52</f>
        <v>594</v>
      </c>
      <c r="K10" s="29">
        <f t="shared" si="3"/>
        <v>0</v>
      </c>
      <c r="L10" s="29">
        <f t="shared" si="4"/>
        <v>0.35641547861507128</v>
      </c>
      <c r="M10" s="29">
        <f t="shared" si="5"/>
        <v>69.399185336048888</v>
      </c>
      <c r="N10" s="67">
        <v>70.719089498189348</v>
      </c>
    </row>
    <row r="11" spans="2:14" ht="15.5" x14ac:dyDescent="0.35">
      <c r="B11" s="28">
        <f t="shared" si="6"/>
        <v>5</v>
      </c>
      <c r="C11" s="51" t="s">
        <v>55</v>
      </c>
      <c r="D11" s="55">
        <f>'[1]Appendix 3'!D53</f>
        <v>3700</v>
      </c>
      <c r="E11" s="37">
        <f>'[1]Appendix 3'!F53+'[2]Appendix 3'!F53+'[3]Appendix 3'!F53</f>
        <v>2571</v>
      </c>
      <c r="F11" s="37">
        <f>'[1]Appendix 3'!H53+'[2]Appendix 3'!H53+'[3]Appendix 3'!H53</f>
        <v>3594</v>
      </c>
      <c r="G11" s="37">
        <f>'[1]Appendix 3'!J53+'[2]Appendix 3'!J53+'[3]Appendix 3'!J53</f>
        <v>2313</v>
      </c>
      <c r="H11" s="37">
        <f>'[1]Appendix 3'!L53+'[2]Appendix 3'!L53+'[3]Appendix 3'!L53</f>
        <v>0</v>
      </c>
      <c r="I11" s="37">
        <f>'[1]Appendix 3'!N53+'[2]Appendix 3'!N53+'[3]Appendix 3'!N53</f>
        <v>0</v>
      </c>
      <c r="J11" s="37">
        <f>'[3]Appendix 3'!P53</f>
        <v>3958</v>
      </c>
      <c r="K11" s="29">
        <f t="shared" si="3"/>
        <v>0</v>
      </c>
      <c r="L11" s="29">
        <f t="shared" si="4"/>
        <v>0</v>
      </c>
      <c r="M11" s="29">
        <f t="shared" si="5"/>
        <v>36.884069526391329</v>
      </c>
      <c r="N11" s="67">
        <v>45.914340008770651</v>
      </c>
    </row>
    <row r="12" spans="2:14" ht="15.5" x14ac:dyDescent="0.35">
      <c r="B12" s="28">
        <f t="shared" si="6"/>
        <v>6</v>
      </c>
      <c r="C12" s="51" t="s">
        <v>60</v>
      </c>
      <c r="D12" s="55">
        <f>'[1]Appendix 3'!D54</f>
        <v>47574</v>
      </c>
      <c r="E12" s="37">
        <f>'[1]Appendix 3'!F54+'[2]Appendix 3'!F54+'[3]Appendix 3'!F54</f>
        <v>125440</v>
      </c>
      <c r="F12" s="37">
        <f>'[1]Appendix 3'!H54+'[2]Appendix 3'!H54+'[3]Appendix 3'!H54</f>
        <v>0</v>
      </c>
      <c r="G12" s="37">
        <f>'[1]Appendix 3'!J54+'[2]Appendix 3'!J54+'[3]Appendix 3'!J54</f>
        <v>108754</v>
      </c>
      <c r="H12" s="37">
        <f>'[1]Appendix 3'!L54+'[2]Appendix 3'!L54+'[3]Appendix 3'!L54</f>
        <v>0</v>
      </c>
      <c r="I12" s="37">
        <f>'[1]Appendix 3'!N54+'[2]Appendix 3'!N54+'[3]Appendix 3'!N54</f>
        <v>4249</v>
      </c>
      <c r="J12" s="37">
        <f>'[3]Appendix 3'!P54</f>
        <v>60011</v>
      </c>
      <c r="K12" s="29">
        <f t="shared" si="3"/>
        <v>0</v>
      </c>
      <c r="L12" s="29">
        <f t="shared" si="4"/>
        <v>2.4558706231865632</v>
      </c>
      <c r="M12" s="29">
        <f t="shared" si="5"/>
        <v>62.85849700024275</v>
      </c>
      <c r="N12" s="67">
        <v>59.776671382774857</v>
      </c>
    </row>
    <row r="13" spans="2:14" ht="15.5" x14ac:dyDescent="0.35">
      <c r="B13" s="28">
        <f t="shared" si="6"/>
        <v>7</v>
      </c>
      <c r="C13" s="51" t="s">
        <v>51</v>
      </c>
      <c r="D13" s="55">
        <f>'[1]Appendix 3'!D55</f>
        <v>3375</v>
      </c>
      <c r="E13" s="37">
        <f>'[1]Appendix 3'!F55+'[2]Appendix 3'!F55+'[3]Appendix 3'!F55</f>
        <v>2196</v>
      </c>
      <c r="F13" s="37">
        <f>'[1]Appendix 3'!H55+'[2]Appendix 3'!H55+'[3]Appendix 3'!H55</f>
        <v>2319</v>
      </c>
      <c r="G13" s="37">
        <f>'[1]Appendix 3'!J55+'[2]Appendix 3'!J55+'[3]Appendix 3'!J55</f>
        <v>1602</v>
      </c>
      <c r="H13" s="37">
        <f>'[1]Appendix 3'!L55+'[2]Appendix 3'!L55+'[3]Appendix 3'!L55</f>
        <v>0</v>
      </c>
      <c r="I13" s="37">
        <f>'[1]Appendix 3'!N55+'[2]Appendix 3'!N55+'[3]Appendix 3'!N55</f>
        <v>0</v>
      </c>
      <c r="J13" s="37">
        <f>'[3]Appendix 3'!P55</f>
        <v>4030</v>
      </c>
      <c r="K13" s="29">
        <f t="shared" si="3"/>
        <v>0</v>
      </c>
      <c r="L13" s="29">
        <f t="shared" si="4"/>
        <v>0</v>
      </c>
      <c r="M13" s="29">
        <f t="shared" si="5"/>
        <v>28.44460227272727</v>
      </c>
      <c r="N13" s="67">
        <v>49.347140927510132</v>
      </c>
    </row>
    <row r="14" spans="2:14" ht="15.5" x14ac:dyDescent="0.35">
      <c r="B14" s="28">
        <f t="shared" si="6"/>
        <v>8</v>
      </c>
      <c r="C14" s="52" t="s">
        <v>53</v>
      </c>
      <c r="D14" s="55">
        <f>'[1]Appendix 3'!D56</f>
        <v>1631</v>
      </c>
      <c r="E14" s="37">
        <f>'[1]Appendix 3'!F56+'[2]Appendix 3'!F56+'[3]Appendix 3'!F56</f>
        <v>931</v>
      </c>
      <c r="F14" s="37">
        <f>'[1]Appendix 3'!H56+'[2]Appendix 3'!H56+'[3]Appendix 3'!H56</f>
        <v>0</v>
      </c>
      <c r="G14" s="37">
        <f>'[1]Appendix 3'!J56+'[2]Appendix 3'!J56+'[3]Appendix 3'!J56</f>
        <v>724</v>
      </c>
      <c r="H14" s="37">
        <f>'[1]Appendix 3'!L56+'[2]Appendix 3'!L56+'[3]Appendix 3'!L56</f>
        <v>0</v>
      </c>
      <c r="I14" s="37">
        <f>'[1]Appendix 3'!N56+'[2]Appendix 3'!N56+'[3]Appendix 3'!N56</f>
        <v>4</v>
      </c>
      <c r="J14" s="37">
        <f>'[3]Appendix 3'!P56</f>
        <v>1834</v>
      </c>
      <c r="K14" s="29">
        <f t="shared" si="3"/>
        <v>0</v>
      </c>
      <c r="L14" s="29">
        <f t="shared" si="4"/>
        <v>0.156128024980484</v>
      </c>
      <c r="M14" s="29">
        <f t="shared" si="5"/>
        <v>28.259172521467601</v>
      </c>
      <c r="N14" s="67">
        <v>31.711340206185568</v>
      </c>
    </row>
    <row r="15" spans="2:14" ht="15.5" x14ac:dyDescent="0.35">
      <c r="B15" s="28">
        <f t="shared" si="6"/>
        <v>9</v>
      </c>
      <c r="C15" s="51" t="s">
        <v>54</v>
      </c>
      <c r="D15" s="55">
        <f>'[1]Appendix 3'!D57</f>
        <v>265</v>
      </c>
      <c r="E15" s="37">
        <f>'[1]Appendix 3'!F57+'[2]Appendix 3'!F57+'[3]Appendix 3'!F57</f>
        <v>115</v>
      </c>
      <c r="F15" s="37">
        <f>'[1]Appendix 3'!H57+'[2]Appendix 3'!H57+'[3]Appendix 3'!H57</f>
        <v>0</v>
      </c>
      <c r="G15" s="37">
        <f>'[1]Appendix 3'!J57+'[2]Appendix 3'!J57+'[3]Appendix 3'!J57</f>
        <v>102</v>
      </c>
      <c r="H15" s="37">
        <f>'[1]Appendix 3'!L57+'[2]Appendix 3'!L57+'[3]Appendix 3'!L57</f>
        <v>0</v>
      </c>
      <c r="I15" s="37">
        <f>'[1]Appendix 3'!N57+'[2]Appendix 3'!N57+'[3]Appendix 3'!N57</f>
        <v>0</v>
      </c>
      <c r="J15" s="37">
        <f>'[3]Appendix 3'!P57</f>
        <v>278</v>
      </c>
      <c r="K15" s="29">
        <f t="shared" si="3"/>
        <v>0</v>
      </c>
      <c r="L15" s="29">
        <f t="shared" si="4"/>
        <v>0</v>
      </c>
      <c r="M15" s="29">
        <f t="shared" si="5"/>
        <v>26.842105263157894</v>
      </c>
      <c r="N15" s="67">
        <v>25.561797752808989</v>
      </c>
    </row>
    <row r="16" spans="2:14" ht="15.5" x14ac:dyDescent="0.35">
      <c r="B16" s="28">
        <f t="shared" si="6"/>
        <v>10</v>
      </c>
      <c r="C16" s="51" t="s">
        <v>59</v>
      </c>
      <c r="D16" s="55">
        <f>'[1]Appendix 3'!D58</f>
        <v>1191</v>
      </c>
      <c r="E16" s="37">
        <f>'[1]Appendix 3'!F58+'[2]Appendix 3'!F58+'[3]Appendix 3'!F58</f>
        <v>3374</v>
      </c>
      <c r="F16" s="37">
        <f>'[1]Appendix 3'!H58+'[2]Appendix 3'!H58+'[3]Appendix 3'!H58</f>
        <v>1229</v>
      </c>
      <c r="G16" s="37">
        <f>'[1]Appendix 3'!J58+'[2]Appendix 3'!J58+'[3]Appendix 3'!J58</f>
        <v>1205</v>
      </c>
      <c r="H16" s="37">
        <f>'[1]Appendix 3'!L58+'[2]Appendix 3'!L58+'[3]Appendix 3'!L58</f>
        <v>15</v>
      </c>
      <c r="I16" s="37">
        <f>'[1]Appendix 3'!N58+'[2]Appendix 3'!N58+'[3]Appendix 3'!N58</f>
        <v>75</v>
      </c>
      <c r="J16" s="37">
        <f>'[3]Appendix 3'!P58</f>
        <v>3270</v>
      </c>
      <c r="K16" s="29">
        <f t="shared" si="3"/>
        <v>0.32858707557502737</v>
      </c>
      <c r="L16" s="29">
        <f t="shared" si="4"/>
        <v>1.642935377875137</v>
      </c>
      <c r="M16" s="29">
        <f t="shared" si="5"/>
        <v>26.396495071193865</v>
      </c>
      <c r="N16" s="67">
        <v>50.626468285043067</v>
      </c>
    </row>
    <row r="17" spans="2:14" ht="15.5" x14ac:dyDescent="0.35">
      <c r="B17" s="28">
        <f t="shared" si="6"/>
        <v>11</v>
      </c>
      <c r="C17" s="51" t="s">
        <v>13</v>
      </c>
      <c r="D17" s="55">
        <f>'[1]Appendix 3'!D59</f>
        <v>53120</v>
      </c>
      <c r="E17" s="37">
        <f>'[1]Appendix 3'!F59+'[2]Appendix 3'!F59+'[3]Appendix 3'!F59</f>
        <v>56711</v>
      </c>
      <c r="F17" s="37">
        <f>'[1]Appendix 3'!H59+'[2]Appendix 3'!H59+'[3]Appendix 3'!H59</f>
        <v>0</v>
      </c>
      <c r="G17" s="37">
        <f>'[1]Appendix 3'!J59+'[2]Appendix 3'!J59+'[3]Appendix 3'!J59</f>
        <v>54057</v>
      </c>
      <c r="H17" s="37">
        <f>'[1]Appendix 3'!L59+'[2]Appendix 3'!L59+'[3]Appendix 3'!L59</f>
        <v>0</v>
      </c>
      <c r="I17" s="37">
        <f>'[1]Appendix 3'!N59+'[2]Appendix 3'!N59+'[3]Appendix 3'!N59</f>
        <v>6948</v>
      </c>
      <c r="J17" s="37">
        <f>'[3]Appendix 3'!P59</f>
        <v>48826</v>
      </c>
      <c r="K17" s="29">
        <f t="shared" si="3"/>
        <v>0</v>
      </c>
      <c r="L17" s="29">
        <f t="shared" si="4"/>
        <v>6.326082799938086</v>
      </c>
      <c r="M17" s="29">
        <f t="shared" si="5"/>
        <v>49.218344547532119</v>
      </c>
      <c r="N17" s="67">
        <v>40.528603406912197</v>
      </c>
    </row>
    <row r="18" spans="2:14" ht="15.5" x14ac:dyDescent="0.35">
      <c r="B18" s="28">
        <f t="shared" si="6"/>
        <v>12</v>
      </c>
      <c r="C18" s="51" t="s">
        <v>63</v>
      </c>
      <c r="D18" s="55">
        <f>'[1]Appendix 3'!D60</f>
        <v>4307</v>
      </c>
      <c r="E18" s="37">
        <f>'[1]Appendix 3'!F60+'[2]Appendix 3'!F60+'[3]Appendix 3'!F60</f>
        <v>3474</v>
      </c>
      <c r="F18" s="37">
        <f>'[1]Appendix 3'!H60+'[2]Appendix 3'!H60+'[3]Appendix 3'!H60</f>
        <v>327</v>
      </c>
      <c r="G18" s="37">
        <f>'[1]Appendix 3'!J60+'[2]Appendix 3'!J60+'[3]Appendix 3'!J60</f>
        <v>3005</v>
      </c>
      <c r="H18" s="37">
        <f>'[1]Appendix 3'!L60+'[2]Appendix 3'!L60+'[3]Appendix 3'!L60</f>
        <v>196</v>
      </c>
      <c r="I18" s="37">
        <f>'[1]Appendix 3'!N60+'[2]Appendix 3'!N60+'[3]Appendix 3'!N60</f>
        <v>8</v>
      </c>
      <c r="J18" s="37">
        <f>'[3]Appendix 3'!P60</f>
        <v>4572</v>
      </c>
      <c r="K18" s="29">
        <f t="shared" si="3"/>
        <v>2.5189564323351754</v>
      </c>
      <c r="L18" s="29">
        <f t="shared" si="4"/>
        <v>0.10281454825857858</v>
      </c>
      <c r="M18" s="29">
        <f t="shared" si="5"/>
        <v>38.61971468962858</v>
      </c>
      <c r="N18" s="67">
        <v>40.844129825030052</v>
      </c>
    </row>
    <row r="19" spans="2:14" ht="15.5" x14ac:dyDescent="0.35">
      <c r="B19" s="28">
        <f t="shared" si="6"/>
        <v>13</v>
      </c>
      <c r="C19" s="51" t="s">
        <v>40</v>
      </c>
      <c r="D19" s="55">
        <f>'[1]Appendix 3'!D61</f>
        <v>7383</v>
      </c>
      <c r="E19" s="37">
        <f>'[1]Appendix 3'!F61+'[2]Appendix 3'!F61+'[3]Appendix 3'!F61</f>
        <v>3078</v>
      </c>
      <c r="F19" s="37">
        <f>'[1]Appendix 3'!H61+'[2]Appendix 3'!H61+'[3]Appendix 3'!H61</f>
        <v>3290</v>
      </c>
      <c r="G19" s="37">
        <f>'[1]Appendix 3'!J61+'[2]Appendix 3'!J61+'[3]Appendix 3'!J61</f>
        <v>1851</v>
      </c>
      <c r="H19" s="37">
        <f>'[1]Appendix 3'!L61+'[2]Appendix 3'!L61+'[3]Appendix 3'!L61</f>
        <v>0</v>
      </c>
      <c r="I19" s="37">
        <f>'[1]Appendix 3'!N61+'[2]Appendix 3'!N61+'[3]Appendix 3'!N61</f>
        <v>117</v>
      </c>
      <c r="J19" s="37">
        <f>'[3]Appendix 3'!P61</f>
        <v>8493</v>
      </c>
      <c r="K19" s="29">
        <f t="shared" si="3"/>
        <v>0</v>
      </c>
      <c r="L19" s="29">
        <f t="shared" si="4"/>
        <v>1.1184399197017494</v>
      </c>
      <c r="M19" s="29">
        <f t="shared" si="5"/>
        <v>17.694293088614856</v>
      </c>
      <c r="N19" s="67">
        <v>10.820806490097828</v>
      </c>
    </row>
    <row r="20" spans="2:14" ht="15.5" x14ac:dyDescent="0.35">
      <c r="B20" s="28">
        <f t="shared" si="6"/>
        <v>14</v>
      </c>
      <c r="C20" s="51" t="s">
        <v>48</v>
      </c>
      <c r="D20" s="55">
        <f>'[1]Appendix 3'!D62</f>
        <v>10817</v>
      </c>
      <c r="E20" s="37">
        <f>'[1]Appendix 3'!F62+'[2]Appendix 3'!F62+'[3]Appendix 3'!F62</f>
        <v>24965</v>
      </c>
      <c r="F20" s="37">
        <f>'[1]Appendix 3'!H62+'[2]Appendix 3'!H62+'[3]Appendix 3'!H62</f>
        <v>8248</v>
      </c>
      <c r="G20" s="37">
        <f>'[1]Appendix 3'!J62+'[2]Appendix 3'!J62+'[3]Appendix 3'!J62</f>
        <v>24654</v>
      </c>
      <c r="H20" s="37">
        <f>'[1]Appendix 3'!L62+'[2]Appendix 3'!L62+'[3]Appendix 3'!L62</f>
        <v>96</v>
      </c>
      <c r="I20" s="37">
        <f>'[1]Appendix 3'!N62+'[2]Appendix 3'!N62+'[3]Appendix 3'!N62</f>
        <v>1148</v>
      </c>
      <c r="J20" s="37">
        <f>'[3]Appendix 3'!P62</f>
        <v>9884</v>
      </c>
      <c r="K20" s="29">
        <f t="shared" si="3"/>
        <v>0.26829131965792857</v>
      </c>
      <c r="L20" s="29">
        <f t="shared" si="4"/>
        <v>3.208317030909396</v>
      </c>
      <c r="M20" s="29">
        <f t="shared" si="5"/>
        <v>68.900564529651774</v>
      </c>
      <c r="N20" s="67">
        <v>71.032094429811721</v>
      </c>
    </row>
    <row r="21" spans="2:14" ht="15.5" x14ac:dyDescent="0.35">
      <c r="B21" s="28">
        <f t="shared" si="6"/>
        <v>15</v>
      </c>
      <c r="C21" s="51" t="s">
        <v>62</v>
      </c>
      <c r="D21" s="55">
        <f>'[1]Appendix 3'!D63</f>
        <v>1186</v>
      </c>
      <c r="E21" s="37">
        <f>'[1]Appendix 3'!F63+'[2]Appendix 3'!F63+'[3]Appendix 3'!F63</f>
        <v>2551</v>
      </c>
      <c r="F21" s="37">
        <f>'[1]Appendix 3'!H63+'[2]Appendix 3'!H63+'[3]Appendix 3'!H63</f>
        <v>3321</v>
      </c>
      <c r="G21" s="37">
        <f>'[1]Appendix 3'!J63+'[2]Appendix 3'!J63+'[3]Appendix 3'!J63</f>
        <v>2463</v>
      </c>
      <c r="H21" s="37">
        <f>'[1]Appendix 3'!L63+'[2]Appendix 3'!L63+'[3]Appendix 3'!L63</f>
        <v>9</v>
      </c>
      <c r="I21" s="37">
        <f>'[1]Appendix 3'!N63+'[2]Appendix 3'!N63+'[3]Appendix 3'!N63</f>
        <v>154</v>
      </c>
      <c r="J21" s="37">
        <f>'[3]Appendix 3'!P63</f>
        <v>1111</v>
      </c>
      <c r="K21" s="29">
        <f t="shared" si="3"/>
        <v>0.24083489430024083</v>
      </c>
      <c r="L21" s="29">
        <f t="shared" si="4"/>
        <v>4.1209526358041213</v>
      </c>
      <c r="M21" s="29">
        <f t="shared" si="5"/>
        <v>65.908482740165908</v>
      </c>
      <c r="N21" s="67">
        <v>62.444196428571431</v>
      </c>
    </row>
    <row r="22" spans="2:14" ht="15.5" x14ac:dyDescent="0.35">
      <c r="B22" s="28">
        <f t="shared" si="6"/>
        <v>16</v>
      </c>
      <c r="C22" s="51" t="s">
        <v>42</v>
      </c>
      <c r="D22" s="55">
        <f>'[1]Appendix 3'!D64</f>
        <v>656</v>
      </c>
      <c r="E22" s="37">
        <f>'[1]Appendix 3'!F64+'[2]Appendix 3'!F64+'[3]Appendix 3'!F64</f>
        <v>475</v>
      </c>
      <c r="F22" s="37">
        <f>'[1]Appendix 3'!H64+'[2]Appendix 3'!H64+'[3]Appendix 3'!H64</f>
        <v>433</v>
      </c>
      <c r="G22" s="37">
        <f>'[1]Appendix 3'!J64+'[2]Appendix 3'!J64+'[3]Appendix 3'!J64</f>
        <v>402</v>
      </c>
      <c r="H22" s="37">
        <f>'[1]Appendix 3'!L64+'[2]Appendix 3'!L64+'[3]Appendix 3'!L64</f>
        <v>0</v>
      </c>
      <c r="I22" s="37">
        <f>'[1]Appendix 3'!N64+'[2]Appendix 3'!N64+'[3]Appendix 3'!N64</f>
        <v>10</v>
      </c>
      <c r="J22" s="37">
        <f>'[3]Appendix 3'!P64</f>
        <v>719</v>
      </c>
      <c r="K22" s="29">
        <f t="shared" si="3"/>
        <v>0</v>
      </c>
      <c r="L22" s="29">
        <f t="shared" si="4"/>
        <v>0.88417329796640143</v>
      </c>
      <c r="M22" s="29">
        <f t="shared" si="5"/>
        <v>35.543766578249333</v>
      </c>
      <c r="N22" s="67">
        <v>62.413609782030832</v>
      </c>
    </row>
    <row r="23" spans="2:14" ht="15.5" x14ac:dyDescent="0.35">
      <c r="B23" s="28">
        <f t="shared" si="6"/>
        <v>17</v>
      </c>
      <c r="C23" s="51" t="s">
        <v>49</v>
      </c>
      <c r="D23" s="55">
        <f>'[1]Appendix 3'!D65</f>
        <v>973</v>
      </c>
      <c r="E23" s="37">
        <f>'[1]Appendix 3'!F65+'[2]Appendix 3'!F65+'[3]Appendix 3'!F65</f>
        <v>29</v>
      </c>
      <c r="F23" s="37">
        <f>'[1]Appendix 3'!H65+'[2]Appendix 3'!H65+'[3]Appendix 3'!H65</f>
        <v>49</v>
      </c>
      <c r="G23" s="37">
        <f>'[1]Appendix 3'!J65+'[2]Appendix 3'!J65+'[3]Appendix 3'!J65</f>
        <v>20</v>
      </c>
      <c r="H23" s="37">
        <f>'[1]Appendix 3'!L65+'[2]Appendix 3'!L65+'[3]Appendix 3'!L65</f>
        <v>0</v>
      </c>
      <c r="I23" s="37">
        <f>'[1]Appendix 3'!N65+'[2]Appendix 3'!N65+'[3]Appendix 3'!N65</f>
        <v>0</v>
      </c>
      <c r="J23" s="37">
        <f>'[3]Appendix 3'!P65</f>
        <v>982</v>
      </c>
      <c r="K23" s="29">
        <f t="shared" si="3"/>
        <v>0</v>
      </c>
      <c r="L23" s="29">
        <f t="shared" si="4"/>
        <v>0</v>
      </c>
      <c r="M23" s="29">
        <f t="shared" si="5"/>
        <v>1.996007984031936</v>
      </c>
      <c r="N23" s="67">
        <v>4.3264503441494595</v>
      </c>
    </row>
    <row r="24" spans="2:14" ht="15.5" x14ac:dyDescent="0.35">
      <c r="B24" s="28">
        <f t="shared" si="6"/>
        <v>18</v>
      </c>
      <c r="C24" s="51" t="s">
        <v>77</v>
      </c>
      <c r="D24" s="55">
        <f>'[1]Appendix 3'!D66</f>
        <v>4335</v>
      </c>
      <c r="E24" s="37">
        <f>'[1]Appendix 3'!F66+'[2]Appendix 3'!F66+'[3]Appendix 3'!F66</f>
        <v>3069</v>
      </c>
      <c r="F24" s="37">
        <f>'[1]Appendix 3'!H66+'[2]Appendix 3'!H66+'[3]Appendix 3'!H66</f>
        <v>4549</v>
      </c>
      <c r="G24" s="37">
        <f>'[1]Appendix 3'!J66+'[2]Appendix 3'!J66+'[3]Appendix 3'!J66</f>
        <v>2360</v>
      </c>
      <c r="H24" s="37">
        <f>'[1]Appendix 3'!L66+'[2]Appendix 3'!L66+'[3]Appendix 3'!L66</f>
        <v>0</v>
      </c>
      <c r="I24" s="37">
        <f>'[1]Appendix 3'!N66+'[2]Appendix 3'!N66+'[3]Appendix 3'!N66</f>
        <v>3180</v>
      </c>
      <c r="J24" s="37">
        <f>'[3]Appendix 3'!P66</f>
        <v>1864</v>
      </c>
      <c r="K24" s="29">
        <f t="shared" si="3"/>
        <v>0</v>
      </c>
      <c r="L24" s="29">
        <f t="shared" si="4"/>
        <v>42.949756888168558</v>
      </c>
      <c r="M24" s="29">
        <f t="shared" si="5"/>
        <v>31.874662344678551</v>
      </c>
      <c r="N24" s="67">
        <v>41.468852459016389</v>
      </c>
    </row>
    <row r="25" spans="2:14" ht="15.5" x14ac:dyDescent="0.35">
      <c r="B25" s="28">
        <f t="shared" si="6"/>
        <v>19</v>
      </c>
      <c r="C25" s="51" t="s">
        <v>76</v>
      </c>
      <c r="D25" s="55">
        <f>'[1]Appendix 3'!D67</f>
        <v>360079</v>
      </c>
      <c r="E25" s="37">
        <f>'[1]Appendix 3'!F67+'[2]Appendix 3'!F67+'[3]Appendix 3'!F67</f>
        <v>1418447</v>
      </c>
      <c r="F25" s="37">
        <f>'[1]Appendix 3'!H67+'[2]Appendix 3'!H67+'[3]Appendix 3'!H67</f>
        <v>0</v>
      </c>
      <c r="G25" s="37">
        <f>'[1]Appendix 3'!J67+'[2]Appendix 3'!J67+'[3]Appendix 3'!J67</f>
        <v>1243313</v>
      </c>
      <c r="H25" s="37">
        <f>'[1]Appendix 3'!L67+'[2]Appendix 3'!L67+'[3]Appendix 3'!L67</f>
        <v>0</v>
      </c>
      <c r="I25" s="37">
        <f>'[1]Appendix 3'!N67+'[2]Appendix 3'!N67+'[3]Appendix 3'!N67</f>
        <v>0</v>
      </c>
      <c r="J25" s="37">
        <f>'[3]Appendix 3'!P67</f>
        <v>502033</v>
      </c>
      <c r="K25" s="29">
        <f t="shared" si="3"/>
        <v>0</v>
      </c>
      <c r="L25" s="29">
        <f t="shared" si="4"/>
        <v>0</v>
      </c>
      <c r="M25" s="29">
        <f t="shared" si="5"/>
        <v>71.235903941109669</v>
      </c>
      <c r="N25" s="67">
        <v>70.712243133603778</v>
      </c>
    </row>
    <row r="26" spans="2:14" ht="15.5" x14ac:dyDescent="0.35">
      <c r="B26" s="28">
        <f t="shared" si="6"/>
        <v>20</v>
      </c>
      <c r="C26" s="52" t="s">
        <v>14</v>
      </c>
      <c r="D26" s="55">
        <f>'[1]Appendix 3'!D68</f>
        <v>5630</v>
      </c>
      <c r="E26" s="37">
        <f>'[1]Appendix 3'!F68+'[2]Appendix 3'!F68+'[3]Appendix 3'!F68</f>
        <v>3228</v>
      </c>
      <c r="F26" s="37">
        <f>'[1]Appendix 3'!H68+'[2]Appendix 3'!H68+'[3]Appendix 3'!H68</f>
        <v>295</v>
      </c>
      <c r="G26" s="37">
        <f>'[1]Appendix 3'!J68+'[2]Appendix 3'!J68+'[3]Appendix 3'!J68</f>
        <v>3386</v>
      </c>
      <c r="H26" s="37">
        <f>'[1]Appendix 3'!L68+'[2]Appendix 3'!L68+'[3]Appendix 3'!L68</f>
        <v>0</v>
      </c>
      <c r="I26" s="37">
        <f>'[1]Appendix 3'!N68+'[2]Appendix 3'!N68+'[3]Appendix 3'!N68</f>
        <v>170</v>
      </c>
      <c r="J26" s="37">
        <f>'[3]Appendix 3'!P68</f>
        <v>5302</v>
      </c>
      <c r="K26" s="29">
        <f t="shared" si="3"/>
        <v>0</v>
      </c>
      <c r="L26" s="29">
        <f t="shared" si="4"/>
        <v>1.9191691126665162</v>
      </c>
      <c r="M26" s="29">
        <f t="shared" si="5"/>
        <v>38.225333032287196</v>
      </c>
      <c r="N26" s="67">
        <v>33.392623104287587</v>
      </c>
    </row>
    <row r="27" spans="2:14" ht="15.5" x14ac:dyDescent="0.35">
      <c r="B27" s="28">
        <f t="shared" si="6"/>
        <v>21</v>
      </c>
      <c r="C27" s="51" t="s">
        <v>61</v>
      </c>
      <c r="D27" s="55">
        <f>'[1]Appendix 3'!D69</f>
        <v>8745</v>
      </c>
      <c r="E27" s="37">
        <f>'[1]Appendix 3'!F69+'[2]Appendix 3'!F69+'[3]Appendix 3'!F69</f>
        <v>859</v>
      </c>
      <c r="F27" s="37">
        <f>'[1]Appendix 3'!H69+'[2]Appendix 3'!H69+'[3]Appendix 3'!H69</f>
        <v>609</v>
      </c>
      <c r="G27" s="37">
        <f>'[1]Appendix 3'!J69+'[2]Appendix 3'!J69+'[3]Appendix 3'!J69</f>
        <v>693</v>
      </c>
      <c r="H27" s="37">
        <f>'[1]Appendix 3'!L69+'[2]Appendix 3'!L69+'[3]Appendix 3'!L69</f>
        <v>26</v>
      </c>
      <c r="I27" s="37">
        <f>'[1]Appendix 3'!N69+'[2]Appendix 3'!N69+'[3]Appendix 3'!N69</f>
        <v>44</v>
      </c>
      <c r="J27" s="37">
        <f>'[3]Appendix 3'!P69</f>
        <v>8841</v>
      </c>
      <c r="K27" s="29">
        <f t="shared" si="3"/>
        <v>0.27072053311120364</v>
      </c>
      <c r="L27" s="29">
        <f t="shared" si="4"/>
        <v>0.45814244064972931</v>
      </c>
      <c r="M27" s="29">
        <f t="shared" si="5"/>
        <v>7.2157434402332372</v>
      </c>
      <c r="N27" s="67">
        <v>6.4767111765324366</v>
      </c>
    </row>
    <row r="28" spans="2:14" ht="15.5" x14ac:dyDescent="0.35">
      <c r="B28" s="28">
        <f t="shared" si="6"/>
        <v>22</v>
      </c>
      <c r="C28" s="51" t="s">
        <v>39</v>
      </c>
      <c r="D28" s="55">
        <f>'[1]Appendix 3'!D70</f>
        <v>15950</v>
      </c>
      <c r="E28" s="37">
        <f>'[1]Appendix 3'!F70+'[2]Appendix 3'!F70+'[3]Appendix 3'!F70</f>
        <v>90500</v>
      </c>
      <c r="F28" s="37">
        <f>'[1]Appendix 3'!H70+'[2]Appendix 3'!H70+'[3]Appendix 3'!H70</f>
        <v>299</v>
      </c>
      <c r="G28" s="37">
        <f>'[1]Appendix 3'!J70+'[2]Appendix 3'!J70+'[3]Appendix 3'!J70</f>
        <v>86824</v>
      </c>
      <c r="H28" s="37">
        <f>'[1]Appendix 3'!L70+'[2]Appendix 3'!L70+'[3]Appendix 3'!L70</f>
        <v>2980</v>
      </c>
      <c r="I28" s="37">
        <f>'[1]Appendix 3'!N70+'[2]Appendix 3'!N70+'[3]Appendix 3'!N70</f>
        <v>0</v>
      </c>
      <c r="J28" s="37">
        <f>'[3]Appendix 3'!P70</f>
        <v>16646</v>
      </c>
      <c r="K28" s="29">
        <f t="shared" si="3"/>
        <v>2.7994363550962893</v>
      </c>
      <c r="L28" s="29">
        <f t="shared" si="4"/>
        <v>0</v>
      </c>
      <c r="M28" s="29">
        <f t="shared" si="5"/>
        <v>81.56317519962424</v>
      </c>
      <c r="N28" s="67">
        <v>77.686943045331276</v>
      </c>
    </row>
    <row r="29" spans="2:14" ht="15.5" x14ac:dyDescent="0.35">
      <c r="B29" s="28">
        <f t="shared" si="6"/>
        <v>23</v>
      </c>
      <c r="C29" s="51" t="s">
        <v>43</v>
      </c>
      <c r="D29" s="55">
        <f>'[1]Appendix 3'!D71</f>
        <v>316</v>
      </c>
      <c r="E29" s="37">
        <f>'[1]Appendix 3'!F71+'[2]Appendix 3'!F71+'[3]Appendix 3'!F71</f>
        <v>491</v>
      </c>
      <c r="F29" s="37">
        <f>'[1]Appendix 3'!H71+'[2]Appendix 3'!H71+'[3]Appendix 3'!H71</f>
        <v>0</v>
      </c>
      <c r="G29" s="37">
        <f>'[1]Appendix 3'!J71+'[2]Appendix 3'!J71+'[3]Appendix 3'!J71</f>
        <v>350</v>
      </c>
      <c r="H29" s="37">
        <f>'[1]Appendix 3'!L71+'[2]Appendix 3'!L71+'[3]Appendix 3'!L71</f>
        <v>0</v>
      </c>
      <c r="I29" s="37">
        <f>'[1]Appendix 3'!N71+'[2]Appendix 3'!N71+'[3]Appendix 3'!N71</f>
        <v>0</v>
      </c>
      <c r="J29" s="37">
        <f>'[3]Appendix 3'!P71</f>
        <v>457</v>
      </c>
      <c r="K29" s="29">
        <f t="shared" si="3"/>
        <v>0</v>
      </c>
      <c r="L29" s="29">
        <f t="shared" si="4"/>
        <v>0</v>
      </c>
      <c r="M29" s="29">
        <f t="shared" si="5"/>
        <v>43.370508054522929</v>
      </c>
      <c r="N29" s="67">
        <v>50.314465408805034</v>
      </c>
    </row>
    <row r="30" spans="2:14" ht="15.5" x14ac:dyDescent="0.35">
      <c r="B30" s="28">
        <f t="shared" si="6"/>
        <v>24</v>
      </c>
      <c r="C30" s="52" t="s">
        <v>71</v>
      </c>
      <c r="D30" s="55">
        <f>'[1]Appendix 3'!D72</f>
        <v>2451</v>
      </c>
      <c r="E30" s="37">
        <f>'[1]Appendix 3'!F72+'[2]Appendix 3'!F72+'[3]Appendix 3'!F72</f>
        <v>995</v>
      </c>
      <c r="F30" s="37">
        <f>'[1]Appendix 3'!H72+'[2]Appendix 3'!H72+'[3]Appendix 3'!H72</f>
        <v>1084</v>
      </c>
      <c r="G30" s="37">
        <f>'[1]Appendix 3'!J72+'[2]Appendix 3'!J72+'[3]Appendix 3'!J72</f>
        <v>353</v>
      </c>
      <c r="H30" s="37">
        <f>'[1]Appendix 3'!L72+'[2]Appendix 3'!L72+'[3]Appendix 3'!L72</f>
        <v>0</v>
      </c>
      <c r="I30" s="37">
        <f>'[1]Appendix 3'!N72+'[2]Appendix 3'!N72+'[3]Appendix 3'!N72</f>
        <v>159</v>
      </c>
      <c r="J30" s="37">
        <f>'[3]Appendix 3'!P72</f>
        <v>2934</v>
      </c>
      <c r="K30" s="29">
        <f t="shared" si="3"/>
        <v>0</v>
      </c>
      <c r="L30" s="29">
        <f t="shared" si="4"/>
        <v>4.6140452698781198</v>
      </c>
      <c r="M30" s="29">
        <f t="shared" si="5"/>
        <v>10.24376088218224</v>
      </c>
      <c r="N30" s="67">
        <v>13.14782608695652</v>
      </c>
    </row>
    <row r="31" spans="2:14" ht="15.5" x14ac:dyDescent="0.35">
      <c r="B31" s="28">
        <f t="shared" si="6"/>
        <v>25</v>
      </c>
      <c r="C31" s="51" t="s">
        <v>70</v>
      </c>
      <c r="D31" s="55">
        <f>'[1]Appendix 3'!D73</f>
        <v>775</v>
      </c>
      <c r="E31" s="37">
        <f>'[1]Appendix 3'!F73+'[2]Appendix 3'!F73+'[3]Appendix 3'!F73</f>
        <v>585</v>
      </c>
      <c r="F31" s="37">
        <f>'[1]Appendix 3'!H73+'[2]Appendix 3'!H73+'[3]Appendix 3'!H73</f>
        <v>0</v>
      </c>
      <c r="G31" s="37">
        <f>'[1]Appendix 3'!J73+'[2]Appendix 3'!J73+'[3]Appendix 3'!J73</f>
        <v>471</v>
      </c>
      <c r="H31" s="37">
        <f>'[1]Appendix 3'!L73+'[2]Appendix 3'!L73+'[3]Appendix 3'!L73</f>
        <v>0</v>
      </c>
      <c r="I31" s="37">
        <f>'[1]Appendix 3'!N73+'[2]Appendix 3'!N73+'[3]Appendix 3'!N73</f>
        <v>25</v>
      </c>
      <c r="J31" s="37">
        <f>'[3]Appendix 3'!P73</f>
        <v>864</v>
      </c>
      <c r="K31" s="29">
        <f t="shared" si="3"/>
        <v>0</v>
      </c>
      <c r="L31" s="29">
        <f t="shared" si="4"/>
        <v>1.8382352941176472</v>
      </c>
      <c r="M31" s="29">
        <f t="shared" si="5"/>
        <v>34.632352941176471</v>
      </c>
      <c r="N31" s="67">
        <v>37.96078431372549</v>
      </c>
    </row>
    <row r="32" spans="2:14" ht="15.5" x14ac:dyDescent="0.35">
      <c r="B32" s="28">
        <f t="shared" si="6"/>
        <v>26</v>
      </c>
      <c r="C32" s="51" t="s">
        <v>52</v>
      </c>
      <c r="D32" s="55">
        <f>'[1]Appendix 3'!D74</f>
        <v>2614</v>
      </c>
      <c r="E32" s="37">
        <f>'[1]Appendix 3'!F74+'[2]Appendix 3'!F74+'[3]Appendix 3'!F74</f>
        <v>1530</v>
      </c>
      <c r="F32" s="37">
        <f>'[1]Appendix 3'!H74+'[2]Appendix 3'!H74+'[3]Appendix 3'!H74</f>
        <v>0</v>
      </c>
      <c r="G32" s="37">
        <f>'[1]Appendix 3'!J74+'[2]Appendix 3'!J74+'[3]Appendix 3'!J74</f>
        <v>1315</v>
      </c>
      <c r="H32" s="37">
        <f>'[1]Appendix 3'!L74+'[2]Appendix 3'!L74+'[3]Appendix 3'!L74</f>
        <v>0</v>
      </c>
      <c r="I32" s="37">
        <f>'[1]Appendix 3'!N74+'[2]Appendix 3'!N74+'[3]Appendix 3'!N74</f>
        <v>51</v>
      </c>
      <c r="J32" s="37">
        <f>'[3]Appendix 3'!P74</f>
        <v>2778</v>
      </c>
      <c r="K32" s="29">
        <f t="shared" si="3"/>
        <v>0</v>
      </c>
      <c r="L32" s="29">
        <f t="shared" si="4"/>
        <v>1.2306949806949807</v>
      </c>
      <c r="M32" s="29">
        <f t="shared" si="5"/>
        <v>31.732625482625483</v>
      </c>
      <c r="N32" s="67">
        <v>29.923543369364619</v>
      </c>
    </row>
    <row r="33" spans="1:15" ht="15.5" x14ac:dyDescent="0.35">
      <c r="B33" s="28">
        <f t="shared" si="6"/>
        <v>27</v>
      </c>
      <c r="C33" s="51" t="s">
        <v>58</v>
      </c>
      <c r="D33" s="55">
        <f>'[1]Appendix 3'!D75</f>
        <v>3064</v>
      </c>
      <c r="E33" s="37">
        <f>'[1]Appendix 3'!F75+'[2]Appendix 3'!F75+'[3]Appendix 3'!F75</f>
        <v>977</v>
      </c>
      <c r="F33" s="37">
        <f>'[1]Appendix 3'!H75+'[2]Appendix 3'!H75+'[3]Appendix 3'!H75</f>
        <v>1070</v>
      </c>
      <c r="G33" s="37">
        <f>'[1]Appendix 3'!J75+'[2]Appendix 3'!J75+'[3]Appendix 3'!J75</f>
        <v>804</v>
      </c>
      <c r="H33" s="37">
        <f>'[1]Appendix 3'!L75+'[2]Appendix 3'!L75+'[3]Appendix 3'!L75</f>
        <v>0</v>
      </c>
      <c r="I33" s="37">
        <f>'[1]Appendix 3'!N75+'[2]Appendix 3'!N75+'[3]Appendix 3'!N75</f>
        <v>18</v>
      </c>
      <c r="J33" s="37">
        <f>'[3]Appendix 3'!P75</f>
        <v>3219</v>
      </c>
      <c r="K33" s="29">
        <f t="shared" si="3"/>
        <v>0</v>
      </c>
      <c r="L33" s="29">
        <f t="shared" si="4"/>
        <v>0.44543429844097993</v>
      </c>
      <c r="M33" s="29">
        <f t="shared" si="5"/>
        <v>19.896065330363772</v>
      </c>
      <c r="N33" s="67">
        <v>20.114345114345113</v>
      </c>
    </row>
    <row r="34" spans="1:15" ht="15.5" x14ac:dyDescent="0.35">
      <c r="B34" s="28">
        <f t="shared" si="6"/>
        <v>28</v>
      </c>
      <c r="C34" s="51" t="s">
        <v>66</v>
      </c>
      <c r="D34" s="55">
        <f>'[1]Appendix 3'!D76</f>
        <v>370</v>
      </c>
      <c r="E34" s="37">
        <f>'[1]Appendix 3'!F76+'[2]Appendix 3'!F76+'[3]Appendix 3'!F76</f>
        <v>733</v>
      </c>
      <c r="F34" s="37">
        <f>'[1]Appendix 3'!H76+'[2]Appendix 3'!H76+'[3]Appendix 3'!H76</f>
        <v>1371</v>
      </c>
      <c r="G34" s="37">
        <f>'[1]Appendix 3'!J76+'[2]Appendix 3'!J76+'[3]Appendix 3'!J76</f>
        <v>681</v>
      </c>
      <c r="H34" s="37">
        <f>'[1]Appendix 3'!L76+'[2]Appendix 3'!L76+'[3]Appendix 3'!L76</f>
        <v>3</v>
      </c>
      <c r="I34" s="37">
        <f>'[1]Appendix 3'!N76+'[2]Appendix 3'!N76+'[3]Appendix 3'!N76</f>
        <v>19</v>
      </c>
      <c r="J34" s="37">
        <f>'[3]Appendix 3'!P76</f>
        <v>400</v>
      </c>
      <c r="K34" s="29">
        <f t="shared" si="3"/>
        <v>0.27198549410698097</v>
      </c>
      <c r="L34" s="29">
        <f t="shared" si="4"/>
        <v>1.7225747960108795</v>
      </c>
      <c r="M34" s="29">
        <f t="shared" si="5"/>
        <v>61.740707162284679</v>
      </c>
      <c r="N34" s="67">
        <v>70.51383399209486</v>
      </c>
    </row>
    <row r="35" spans="1:15" ht="15.5" x14ac:dyDescent="0.35">
      <c r="B35" s="28">
        <f t="shared" si="6"/>
        <v>29</v>
      </c>
      <c r="C35" s="52" t="s">
        <v>41</v>
      </c>
      <c r="D35" s="55">
        <f>'[1]Appendix 3'!D77</f>
        <v>38267</v>
      </c>
      <c r="E35" s="37">
        <f>'[1]Appendix 3'!F77+'[2]Appendix 3'!F77+'[3]Appendix 3'!F77</f>
        <v>59763</v>
      </c>
      <c r="F35" s="37">
        <f>'[1]Appendix 3'!H77+'[2]Appendix 3'!H77+'[3]Appendix 3'!H77</f>
        <v>-547</v>
      </c>
      <c r="G35" s="37">
        <f>'[1]Appendix 3'!J77+'[2]Appendix 3'!J77+'[3]Appendix 3'!J77</f>
        <v>57852</v>
      </c>
      <c r="H35" s="37">
        <f>'[1]Appendix 3'!L77+'[2]Appendix 3'!L77+'[3]Appendix 3'!L77</f>
        <v>2519</v>
      </c>
      <c r="I35" s="37">
        <f>'[1]Appendix 3'!N77+'[2]Appendix 3'!N77+'[3]Appendix 3'!N77</f>
        <v>0</v>
      </c>
      <c r="J35" s="37">
        <f>'[3]Appendix 3'!P77</f>
        <v>37659</v>
      </c>
      <c r="K35" s="29">
        <f t="shared" si="3"/>
        <v>2.5696215444251758</v>
      </c>
      <c r="L35" s="29">
        <f t="shared" si="4"/>
        <v>0</v>
      </c>
      <c r="M35" s="29">
        <f t="shared" si="5"/>
        <v>59.01458737121289</v>
      </c>
      <c r="N35" s="67">
        <v>61.73682649908654</v>
      </c>
    </row>
    <row r="36" spans="1:15" ht="15.5" x14ac:dyDescent="0.35">
      <c r="B36" s="28">
        <f t="shared" si="6"/>
        <v>30</v>
      </c>
      <c r="C36" s="51" t="s">
        <v>57</v>
      </c>
      <c r="D36" s="55">
        <f>'[1]Appendix 3'!D78</f>
        <v>5635</v>
      </c>
      <c r="E36" s="37">
        <f>'[1]Appendix 3'!F78+'[2]Appendix 3'!F78+'[3]Appendix 3'!F78</f>
        <v>26603</v>
      </c>
      <c r="F36" s="37">
        <f>'[1]Appendix 3'!H78+'[2]Appendix 3'!H78+'[3]Appendix 3'!H78</f>
        <v>0</v>
      </c>
      <c r="G36" s="37">
        <f>'[1]Appendix 3'!J78+'[2]Appendix 3'!J78+'[3]Appendix 3'!J78</f>
        <v>22681</v>
      </c>
      <c r="H36" s="37">
        <f>'[1]Appendix 3'!L78+'[2]Appendix 3'!L78+'[3]Appendix 3'!L78</f>
        <v>368</v>
      </c>
      <c r="I36" s="37">
        <f>'[1]Appendix 3'!N78+'[2]Appendix 3'!N78+'[3]Appendix 3'!N78</f>
        <v>6</v>
      </c>
      <c r="J36" s="37">
        <f>'[3]Appendix 3'!P78</f>
        <v>9183</v>
      </c>
      <c r="K36" s="29">
        <f t="shared" si="3"/>
        <v>1.1415100192319623</v>
      </c>
      <c r="L36" s="29">
        <f t="shared" si="4"/>
        <v>1.8611576400521124E-2</v>
      </c>
      <c r="M36" s="29">
        <f t="shared" si="5"/>
        <v>70.354860723369939</v>
      </c>
      <c r="N36" s="67">
        <v>82.528624047054791</v>
      </c>
    </row>
    <row r="37" spans="1:15" ht="15.5" x14ac:dyDescent="0.35">
      <c r="B37" s="28">
        <f t="shared" si="6"/>
        <v>31</v>
      </c>
      <c r="C37" s="51" t="s">
        <v>56</v>
      </c>
      <c r="D37" s="55">
        <f>'[1]Appendix 3'!D79</f>
        <v>12474</v>
      </c>
      <c r="E37" s="37">
        <f>'[1]Appendix 3'!F79+'[2]Appendix 3'!F79+'[3]Appendix 3'!F79</f>
        <v>27975</v>
      </c>
      <c r="F37" s="37">
        <f>'[1]Appendix 3'!H79+'[2]Appendix 3'!H79+'[3]Appendix 3'!H79</f>
        <v>1953</v>
      </c>
      <c r="G37" s="37">
        <f>'[1]Appendix 3'!J79+'[2]Appendix 3'!J79+'[3]Appendix 3'!J79</f>
        <v>21350</v>
      </c>
      <c r="H37" s="37">
        <f>'[1]Appendix 3'!L79+'[2]Appendix 3'!L79+'[3]Appendix 3'!L79</f>
        <v>5</v>
      </c>
      <c r="I37" s="37">
        <f>'[1]Appendix 3'!N79+'[2]Appendix 3'!N79+'[3]Appendix 3'!N79</f>
        <v>153</v>
      </c>
      <c r="J37" s="37">
        <f>'[3]Appendix 3'!P79</f>
        <v>18941</v>
      </c>
      <c r="K37" s="29">
        <f t="shared" si="3"/>
        <v>1.2361245024598878E-2</v>
      </c>
      <c r="L37" s="29">
        <f t="shared" si="4"/>
        <v>0.37825409775272567</v>
      </c>
      <c r="M37" s="29">
        <f t="shared" si="5"/>
        <v>52.782516255037201</v>
      </c>
      <c r="N37" s="67">
        <v>42.297098788101358</v>
      </c>
    </row>
    <row r="38" spans="1:15" ht="15.5" x14ac:dyDescent="0.35">
      <c r="B38" s="28">
        <f t="shared" si="6"/>
        <v>32</v>
      </c>
      <c r="C38" s="51" t="s">
        <v>15</v>
      </c>
      <c r="D38" s="55">
        <f>'[1]Appendix 3'!D80</f>
        <v>8820</v>
      </c>
      <c r="E38" s="37">
        <f>'[1]Appendix 3'!F80+'[2]Appendix 3'!F80+'[3]Appendix 3'!F80</f>
        <v>5414</v>
      </c>
      <c r="F38" s="37">
        <f>'[1]Appendix 3'!H80+'[2]Appendix 3'!H80+'[3]Appendix 3'!H80</f>
        <v>0</v>
      </c>
      <c r="G38" s="37">
        <f>'[1]Appendix 3'!J80+'[2]Appendix 3'!J80+'[3]Appendix 3'!J80</f>
        <v>3483</v>
      </c>
      <c r="H38" s="37">
        <f>'[1]Appendix 3'!L80+'[2]Appendix 3'!L80+'[3]Appendix 3'!L80</f>
        <v>0</v>
      </c>
      <c r="I38" s="37">
        <f>'[1]Appendix 3'!N80+'[2]Appendix 3'!N80+'[3]Appendix 3'!N80</f>
        <v>0</v>
      </c>
      <c r="J38" s="37">
        <f>'[3]Appendix 3'!P80</f>
        <v>10751</v>
      </c>
      <c r="K38" s="29">
        <f t="shared" si="3"/>
        <v>0</v>
      </c>
      <c r="L38" s="29">
        <f t="shared" si="4"/>
        <v>0</v>
      </c>
      <c r="M38" s="29">
        <f t="shared" si="5"/>
        <v>24.469579879162566</v>
      </c>
      <c r="N38" s="67">
        <v>29.45221911235506</v>
      </c>
    </row>
    <row r="39" spans="1:15" ht="15.5" x14ac:dyDescent="0.35">
      <c r="B39" s="28">
        <f t="shared" si="6"/>
        <v>33</v>
      </c>
      <c r="C39" s="51" t="s">
        <v>64</v>
      </c>
      <c r="D39" s="55">
        <f>'[1]Appendix 3'!D81</f>
        <v>687</v>
      </c>
      <c r="E39" s="37">
        <f>'[1]Appendix 3'!F81+'[2]Appendix 3'!F81+'[3]Appendix 3'!F81</f>
        <v>549</v>
      </c>
      <c r="F39" s="37">
        <f>'[1]Appendix 3'!H81+'[2]Appendix 3'!H81+'[3]Appendix 3'!H81</f>
        <v>99</v>
      </c>
      <c r="G39" s="37">
        <f>'[1]Appendix 3'!J81+'[2]Appendix 3'!J81+'[3]Appendix 3'!J81</f>
        <v>322</v>
      </c>
      <c r="H39" s="37">
        <f>'[1]Appendix 3'!L81+'[2]Appendix 3'!L81+'[3]Appendix 3'!L81</f>
        <v>0</v>
      </c>
      <c r="I39" s="37">
        <f>'[1]Appendix 3'!N81+'[2]Appendix 3'!N81+'[3]Appendix 3'!N81</f>
        <v>56</v>
      </c>
      <c r="J39" s="37">
        <f>'[3]Appendix 3'!P81</f>
        <v>858</v>
      </c>
      <c r="K39" s="29">
        <f t="shared" si="3"/>
        <v>0</v>
      </c>
      <c r="L39" s="29">
        <f t="shared" si="4"/>
        <v>4.5307443365695796</v>
      </c>
      <c r="M39" s="29">
        <f t="shared" si="5"/>
        <v>26.051779935275082</v>
      </c>
      <c r="N39" s="67">
        <v>33.125556544968831</v>
      </c>
    </row>
    <row r="40" spans="1:15" ht="15.5" x14ac:dyDescent="0.35">
      <c r="B40" s="28">
        <f t="shared" si="6"/>
        <v>34</v>
      </c>
      <c r="C40" s="51" t="s">
        <v>45</v>
      </c>
      <c r="D40" s="55">
        <f>'[1]Appendix 3'!D82</f>
        <v>30878</v>
      </c>
      <c r="E40" s="37">
        <f>'[1]Appendix 3'!F82+'[2]Appendix 3'!F82+'[3]Appendix 3'!F82</f>
        <v>38848</v>
      </c>
      <c r="F40" s="37">
        <f>'[1]Appendix 3'!H82+'[2]Appendix 3'!H82+'[3]Appendix 3'!H82</f>
        <v>336</v>
      </c>
      <c r="G40" s="37">
        <f>'[1]Appendix 3'!J82+'[2]Appendix 3'!J82+'[3]Appendix 3'!J82</f>
        <v>29292</v>
      </c>
      <c r="H40" s="37">
        <f>'[1]Appendix 3'!L82+'[2]Appendix 3'!L82+'[3]Appendix 3'!L82</f>
        <v>8</v>
      </c>
      <c r="I40" s="37">
        <f>'[1]Appendix 3'!N82+'[2]Appendix 3'!N82+'[3]Appendix 3'!N82</f>
        <v>0</v>
      </c>
      <c r="J40" s="37">
        <f>'[3]Appendix 3'!P82</f>
        <v>40417</v>
      </c>
      <c r="K40" s="29">
        <f t="shared" si="3"/>
        <v>1.1474963064962635E-2</v>
      </c>
      <c r="L40" s="29">
        <f t="shared" si="4"/>
        <v>0</v>
      </c>
      <c r="M40" s="29">
        <f t="shared" si="5"/>
        <v>42.015577262360686</v>
      </c>
      <c r="N40" s="67">
        <v>44.205124498572509</v>
      </c>
    </row>
    <row r="41" spans="1:15" ht="15.5" x14ac:dyDescent="0.35">
      <c r="B41" s="28">
        <f t="shared" si="6"/>
        <v>35</v>
      </c>
      <c r="C41" s="52" t="s">
        <v>16</v>
      </c>
      <c r="D41" s="55">
        <f>'[1]Appendix 3'!D83</f>
        <v>2932</v>
      </c>
      <c r="E41" s="37">
        <f>'[1]Appendix 3'!F83+'[2]Appendix 3'!F83+'[3]Appendix 3'!F83</f>
        <v>916</v>
      </c>
      <c r="F41" s="37">
        <f>'[1]Appendix 3'!H83+'[2]Appendix 3'!H83+'[3]Appendix 3'!H83</f>
        <v>398</v>
      </c>
      <c r="G41" s="37">
        <f>'[1]Appendix 3'!J83+'[2]Appendix 3'!J83+'[3]Appendix 3'!J83</f>
        <v>1050</v>
      </c>
      <c r="H41" s="37">
        <f>'[1]Appendix 3'!L83+'[2]Appendix 3'!L83+'[3]Appendix 3'!L83</f>
        <v>93</v>
      </c>
      <c r="I41" s="37">
        <f>'[1]Appendix 3'!N83+'[2]Appendix 3'!N83+'[3]Appendix 3'!N83</f>
        <v>183</v>
      </c>
      <c r="J41" s="37">
        <f>'[3]Appendix 3'!P83</f>
        <v>2522</v>
      </c>
      <c r="K41" s="29">
        <f t="shared" si="3"/>
        <v>2.4168399168399168</v>
      </c>
      <c r="L41" s="29">
        <f t="shared" si="4"/>
        <v>4.755717255717256</v>
      </c>
      <c r="M41" s="29">
        <f t="shared" si="5"/>
        <v>27.286902286902286</v>
      </c>
      <c r="N41" s="67">
        <v>32.804048159134531</v>
      </c>
    </row>
    <row r="42" spans="1:15" ht="15.5" x14ac:dyDescent="0.35">
      <c r="B42" s="28">
        <f t="shared" si="6"/>
        <v>36</v>
      </c>
      <c r="C42" s="52" t="s">
        <v>65</v>
      </c>
      <c r="D42" s="55">
        <f>'[1]Appendix 3'!D84</f>
        <v>42089</v>
      </c>
      <c r="E42" s="37">
        <f>'[1]Appendix 3'!F84+'[2]Appendix 3'!F84+'[3]Appendix 3'!F84</f>
        <v>4129</v>
      </c>
      <c r="F42" s="37">
        <f>'[1]Appendix 3'!H84+'[2]Appendix 3'!H84+'[3]Appendix 3'!H84</f>
        <v>156</v>
      </c>
      <c r="G42" s="37">
        <f>'[1]Appendix 3'!J84+'[2]Appendix 3'!J84+'[3]Appendix 3'!J84</f>
        <v>3668</v>
      </c>
      <c r="H42" s="37">
        <f>'[1]Appendix 3'!L84+'[2]Appendix 3'!L84+'[3]Appendix 3'!L84</f>
        <v>107</v>
      </c>
      <c r="I42" s="37">
        <f>'[1]Appendix 3'!N84+'[2]Appendix 3'!N84+'[3]Appendix 3'!N84</f>
        <v>2</v>
      </c>
      <c r="J42" s="37">
        <f>'[3]Appendix 3'!P84</f>
        <v>42444</v>
      </c>
      <c r="K42" s="29">
        <f t="shared" si="3"/>
        <v>0.23149650591722379</v>
      </c>
      <c r="L42" s="29">
        <f t="shared" si="4"/>
        <v>4.3270374937798839E-3</v>
      </c>
      <c r="M42" s="29">
        <f t="shared" si="5"/>
        <v>7.9357867635923061</v>
      </c>
      <c r="N42" s="67">
        <v>6.6381961808244645</v>
      </c>
    </row>
    <row r="43" spans="1:15" ht="15.5" x14ac:dyDescent="0.35">
      <c r="B43" s="28">
        <f t="shared" si="6"/>
        <v>37</v>
      </c>
      <c r="C43" s="52" t="s">
        <v>44</v>
      </c>
      <c r="D43" s="55">
        <f>'[1]Appendix 3'!D85</f>
        <v>2468</v>
      </c>
      <c r="E43" s="37">
        <f>'[1]Appendix 3'!F85+'[2]Appendix 3'!F85+'[3]Appendix 3'!F85</f>
        <v>1455</v>
      </c>
      <c r="F43" s="37">
        <f>'[1]Appendix 3'!H85+'[2]Appendix 3'!H85+'[3]Appendix 3'!H85</f>
        <v>2870</v>
      </c>
      <c r="G43" s="37">
        <f>'[1]Appendix 3'!J85+'[2]Appendix 3'!J85+'[3]Appendix 3'!J85</f>
        <v>1971</v>
      </c>
      <c r="H43" s="37">
        <f>'[1]Appendix 3'!L85+'[2]Appendix 3'!L85+'[3]Appendix 3'!L85</f>
        <v>44</v>
      </c>
      <c r="I43" s="37">
        <f>'[1]Appendix 3'!N85+'[2]Appendix 3'!N85+'[3]Appendix 3'!N85</f>
        <v>0</v>
      </c>
      <c r="J43" s="37">
        <f>'[3]Appendix 3'!P85</f>
        <v>1909</v>
      </c>
      <c r="K43" s="29">
        <f t="shared" si="3"/>
        <v>1.1213047910295617</v>
      </c>
      <c r="L43" s="29">
        <f t="shared" si="4"/>
        <v>0</v>
      </c>
      <c r="M43" s="29">
        <f t="shared" si="5"/>
        <v>50.22935779816514</v>
      </c>
      <c r="N43" s="67">
        <v>33.562549590055539</v>
      </c>
    </row>
    <row r="44" spans="1:15" s="35" customFormat="1" ht="15.5" x14ac:dyDescent="0.35">
      <c r="A44" s="25"/>
      <c r="B44" s="28">
        <f t="shared" si="6"/>
        <v>38</v>
      </c>
      <c r="C44" s="52" t="s">
        <v>67</v>
      </c>
      <c r="D44" s="55">
        <f>'[1]Appendix 3'!D86</f>
        <v>0</v>
      </c>
      <c r="E44" s="37">
        <f>'[1]Appendix 3'!F86+'[2]Appendix 3'!F86+'[3]Appendix 3'!F86</f>
        <v>43</v>
      </c>
      <c r="F44" s="37">
        <f>'[1]Appendix 3'!H86+'[2]Appendix 3'!H86+'[3]Appendix 3'!H86</f>
        <v>43</v>
      </c>
      <c r="G44" s="37">
        <f>'[1]Appendix 3'!J86+'[2]Appendix 3'!J86+'[3]Appendix 3'!J86</f>
        <v>48</v>
      </c>
      <c r="H44" s="37">
        <f>'[1]Appendix 3'!L86+'[2]Appendix 3'!L86+'[3]Appendix 3'!L86</f>
        <v>10</v>
      </c>
      <c r="I44" s="37">
        <f>'[1]Appendix 3'!N86+'[2]Appendix 3'!N86+'[3]Appendix 3'!N86</f>
        <v>0</v>
      </c>
      <c r="J44" s="37">
        <f>'[3]Appendix 3'!P86</f>
        <v>2860</v>
      </c>
      <c r="K44" s="29">
        <f t="shared" si="3"/>
        <v>0.3427004797806717</v>
      </c>
      <c r="L44" s="29">
        <f t="shared" si="4"/>
        <v>0</v>
      </c>
      <c r="M44" s="29">
        <f t="shared" si="5"/>
        <v>1.644962302947224</v>
      </c>
      <c r="N44" s="67">
        <v>2.2851296043656206</v>
      </c>
    </row>
    <row r="45" spans="1:15" ht="16" thickBot="1" x14ac:dyDescent="0.4">
      <c r="B45" s="30"/>
      <c r="C45" s="53" t="s">
        <v>12</v>
      </c>
      <c r="D45" s="42">
        <f t="shared" ref="D45:J45" si="7">SUM(D7:D44)</f>
        <v>710855</v>
      </c>
      <c r="E45" s="21">
        <f t="shared" si="7"/>
        <v>2000281</v>
      </c>
      <c r="F45" s="21">
        <f t="shared" si="7"/>
        <v>37943</v>
      </c>
      <c r="G45" s="21">
        <f t="shared" si="7"/>
        <v>1765031</v>
      </c>
      <c r="H45" s="21">
        <f t="shared" si="7"/>
        <v>6811</v>
      </c>
      <c r="I45" s="21">
        <f t="shared" si="7"/>
        <v>19819</v>
      </c>
      <c r="J45" s="21">
        <f t="shared" si="7"/>
        <v>892226</v>
      </c>
      <c r="K45" s="65">
        <f>IFERROR((H45/SUM($G45:$J45))*100,0)</f>
        <v>0.25377372445263158</v>
      </c>
      <c r="L45" s="22">
        <f>IFERROR((I45/SUM($G45:$J45))*100,0)</f>
        <v>0.73844390617041633</v>
      </c>
      <c r="M45" s="22">
        <f>IFERROR((G45/SUM($G45:$J45))*100,0)</f>
        <v>65.763983356974421</v>
      </c>
      <c r="N45" s="31">
        <v>64.665128237087856</v>
      </c>
    </row>
    <row r="46" spans="1:15" x14ac:dyDescent="0.35">
      <c r="K46" s="66"/>
      <c r="L46" s="26"/>
      <c r="M46" s="26"/>
      <c r="N46" s="26"/>
      <c r="O46" s="64"/>
    </row>
    <row r="47" spans="1:15" hidden="1" x14ac:dyDescent="0.35">
      <c r="D47" s="27"/>
      <c r="E47" s="27"/>
      <c r="F47" s="27"/>
      <c r="G47" s="27"/>
      <c r="H47" s="27"/>
      <c r="I47" s="27"/>
      <c r="J47" s="27"/>
    </row>
    <row r="48" spans="1:15" hidden="1" x14ac:dyDescent="0.35">
      <c r="D48" s="25">
        <f>'[5]Appendix 3'!$D$85</f>
        <v>677420</v>
      </c>
      <c r="E48" s="25">
        <f>+'[6]Appendix 3'!$F$85+'[7]Appendix 3'!$F$85+'[5]Appendix 3'!$F$85</f>
        <v>1384378</v>
      </c>
      <c r="F48" s="25">
        <f>+'[6]Appendix 3'!H85+'[7]Appendix 3'!H85+'[5]Appendix 3'!H85</f>
        <v>29412</v>
      </c>
      <c r="G48" s="25">
        <f>+'[6]Appendix 3'!J85+'[7]Appendix 3'!J85+'[5]Appendix 3'!J85</f>
        <v>1336413</v>
      </c>
      <c r="H48" s="25">
        <f>+'[6]Appendix 3'!L85+'[7]Appendix 3'!L85+'[5]Appendix 3'!L85</f>
        <v>10250</v>
      </c>
      <c r="I48" s="25">
        <f>+'[6]Appendix 3'!N85+'[7]Appendix 3'!N85+'[5]Appendix 3'!N85</f>
        <v>14684</v>
      </c>
      <c r="J48" s="25">
        <f>'[6]Appendix 3'!$P$85</f>
        <v>622541</v>
      </c>
    </row>
    <row r="49" spans="4:14" hidden="1" x14ac:dyDescent="0.35">
      <c r="D49" s="27"/>
    </row>
    <row r="50" spans="4:14" hidden="1" x14ac:dyDescent="0.35">
      <c r="D50" s="27">
        <f>D45-D48</f>
        <v>33435</v>
      </c>
      <c r="E50" s="27">
        <f t="shared" ref="E50:J50" si="8">E45-E48</f>
        <v>615903</v>
      </c>
      <c r="F50" s="27">
        <f t="shared" si="8"/>
        <v>8531</v>
      </c>
      <c r="G50" s="27">
        <f t="shared" si="8"/>
        <v>428618</v>
      </c>
      <c r="H50" s="27">
        <f t="shared" si="8"/>
        <v>-3439</v>
      </c>
      <c r="I50" s="27">
        <f t="shared" si="8"/>
        <v>5135</v>
      </c>
      <c r="J50" s="27">
        <f t="shared" si="8"/>
        <v>269685</v>
      </c>
    </row>
    <row r="51" spans="4:14" x14ac:dyDescent="0.35">
      <c r="J51" s="27"/>
      <c r="N51" s="26"/>
    </row>
    <row r="52" spans="4:14" x14ac:dyDescent="0.35">
      <c r="J52" s="27"/>
      <c r="N52" s="26"/>
    </row>
    <row r="54" spans="4:14" x14ac:dyDescent="0.35">
      <c r="D54" s="27"/>
      <c r="E54" s="27"/>
      <c r="F54" s="27"/>
      <c r="G54" s="27"/>
      <c r="H54" s="27"/>
      <c r="I54" s="27"/>
      <c r="J54" s="27"/>
    </row>
  </sheetData>
  <sheetProtection password="E931"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6"/>
  <sheetViews>
    <sheetView showGridLines="0" tabSelected="1" topLeftCell="A22" zoomScale="62" zoomScaleNormal="62" zoomScaleSheetLayoutView="100" workbookViewId="0">
      <selection activeCell="C56" sqref="C56"/>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08" t="s">
        <v>92</v>
      </c>
      <c r="C3" s="109"/>
      <c r="D3" s="109"/>
      <c r="E3" s="109"/>
      <c r="F3" s="109"/>
      <c r="G3" s="109"/>
      <c r="H3" s="109"/>
      <c r="I3" s="109"/>
      <c r="J3" s="109"/>
      <c r="K3" s="109"/>
      <c r="L3" s="109"/>
      <c r="M3" s="109"/>
      <c r="N3" s="110"/>
    </row>
    <row r="4" spans="1:14" ht="66" customHeight="1" x14ac:dyDescent="0.35">
      <c r="B4" s="102" t="s">
        <v>7</v>
      </c>
      <c r="C4" s="102" t="s">
        <v>8</v>
      </c>
      <c r="D4" s="104" t="s">
        <v>9</v>
      </c>
      <c r="E4" s="104" t="s">
        <v>87</v>
      </c>
      <c r="F4" s="104" t="s">
        <v>86</v>
      </c>
      <c r="G4" s="104" t="s">
        <v>10</v>
      </c>
      <c r="H4" s="104" t="s">
        <v>83</v>
      </c>
      <c r="I4" s="104" t="s">
        <v>35</v>
      </c>
      <c r="J4" s="104" t="s">
        <v>11</v>
      </c>
      <c r="K4" s="106" t="s">
        <v>84</v>
      </c>
      <c r="L4" s="104" t="s">
        <v>69</v>
      </c>
      <c r="M4" s="107" t="s">
        <v>74</v>
      </c>
      <c r="N4" s="94"/>
    </row>
    <row r="5" spans="1:14" ht="31" x14ac:dyDescent="0.35">
      <c r="B5" s="103"/>
      <c r="C5" s="103"/>
      <c r="D5" s="105"/>
      <c r="E5" s="105"/>
      <c r="F5" s="105"/>
      <c r="G5" s="105"/>
      <c r="H5" s="105"/>
      <c r="I5" s="105"/>
      <c r="J5" s="105"/>
      <c r="K5" s="100"/>
      <c r="L5" s="105"/>
      <c r="M5" s="49" t="s">
        <v>95</v>
      </c>
      <c r="N5" s="24" t="s">
        <v>94</v>
      </c>
    </row>
    <row r="6" spans="1:14" ht="26.25" customHeight="1" thickBot="1" x14ac:dyDescent="0.4">
      <c r="B6" s="111"/>
      <c r="C6" s="111"/>
      <c r="D6" s="47">
        <v>-1</v>
      </c>
      <c r="E6" s="47">
        <v>-2</v>
      </c>
      <c r="F6" s="47">
        <v>-3</v>
      </c>
      <c r="G6" s="47">
        <v>-4</v>
      </c>
      <c r="H6" s="47">
        <v>-5</v>
      </c>
      <c r="I6" s="47">
        <v>-6</v>
      </c>
      <c r="J6" s="47">
        <v>-7</v>
      </c>
      <c r="K6" s="47">
        <v>-8</v>
      </c>
      <c r="L6" s="47">
        <v>-9</v>
      </c>
      <c r="M6" s="47">
        <v>-10</v>
      </c>
      <c r="N6" s="57">
        <v>-11</v>
      </c>
    </row>
    <row r="7" spans="1:14" ht="15.5" x14ac:dyDescent="0.35">
      <c r="A7" s="27"/>
      <c r="B7" s="38">
        <v>1</v>
      </c>
      <c r="C7" s="40" t="s">
        <v>81</v>
      </c>
      <c r="D7" s="37">
        <f>'[1]Appendix 8'!D35</f>
        <v>399</v>
      </c>
      <c r="E7" s="37">
        <f>'[1]Appendix 8'!F35+'[2]Appendix 8'!F35+'[3]Appendix 8'!F35</f>
        <v>1778</v>
      </c>
      <c r="F7" s="37">
        <f>'[1]Appendix 8'!H35+'[2]Appendix 8'!H35+'[3]Appendix 8'!H35</f>
        <v>0</v>
      </c>
      <c r="G7" s="37">
        <f>'[1]Appendix 8'!J35+'[2]Appendix 8'!J35+'[3]Appendix 8'!J35</f>
        <v>1798</v>
      </c>
      <c r="H7" s="37">
        <f>'[1]Appendix 8'!L35+'[2]Appendix 8'!L35+'[3]Appendix 8'!L35</f>
        <v>0</v>
      </c>
      <c r="I7" s="37">
        <f>'[1]Appendix 8'!N35+'[2]Appendix 8'!N35+'[3]Appendix 8'!N35</f>
        <v>0</v>
      </c>
      <c r="J7" s="37">
        <f>'[3]Appendix 8'!P35</f>
        <v>379</v>
      </c>
      <c r="K7" s="44">
        <f>IFERROR((H7/SUM($G7:$J7))*100,0)</f>
        <v>0</v>
      </c>
      <c r="L7" s="44">
        <f>IFERROR((I7/SUM($G7:$J7))*100,0)</f>
        <v>0</v>
      </c>
      <c r="M7" s="48">
        <f>IFERROR((G7/SUM($G7:$J7))*100,0)</f>
        <v>82.590721175930184</v>
      </c>
      <c r="N7" s="58">
        <v>81.355140186915889</v>
      </c>
    </row>
    <row r="8" spans="1:14" ht="15.5" x14ac:dyDescent="0.35">
      <c r="A8" s="27"/>
      <c r="B8" s="59">
        <f>1+B7</f>
        <v>2</v>
      </c>
      <c r="C8" s="40" t="s">
        <v>79</v>
      </c>
      <c r="D8" s="37">
        <f>'[1]Appendix 8'!D36</f>
        <v>392</v>
      </c>
      <c r="E8" s="37">
        <f>'[1]Appendix 8'!F36+'[2]Appendix 8'!F36+'[3]Appendix 8'!F36</f>
        <v>2803</v>
      </c>
      <c r="F8" s="37">
        <f>'[1]Appendix 8'!H36+'[2]Appendix 8'!H36+'[3]Appendix 8'!H36</f>
        <v>0</v>
      </c>
      <c r="G8" s="37">
        <f>'[1]Appendix 8'!J36+'[2]Appendix 8'!J36+'[3]Appendix 8'!J36</f>
        <v>2563</v>
      </c>
      <c r="H8" s="37">
        <f>'[1]Appendix 8'!L36+'[2]Appendix 8'!L36+'[3]Appendix 8'!L36</f>
        <v>1</v>
      </c>
      <c r="I8" s="37">
        <f>'[1]Appendix 8'!N36+'[2]Appendix 8'!N36+'[3]Appendix 8'!N36</f>
        <v>87</v>
      </c>
      <c r="J8" s="37">
        <f>'[3]Appendix 8'!P36</f>
        <v>544</v>
      </c>
      <c r="K8" s="44">
        <f>IFERROR((H8/SUM($G8:$J8))*100,0)</f>
        <v>3.1298904538341159E-2</v>
      </c>
      <c r="L8" s="44">
        <f t="shared" ref="L8" si="0">IFERROR((I8/SUM($G8:$J8))*100,0)</f>
        <v>2.7230046948356805</v>
      </c>
      <c r="M8" s="48">
        <f>IFERROR((G8/SUM($G8:$J8))*100,0)</f>
        <v>80.219092331768394</v>
      </c>
      <c r="N8" s="58">
        <v>75.975473801560753</v>
      </c>
    </row>
    <row r="9" spans="1:14" ht="15.5" x14ac:dyDescent="0.35">
      <c r="A9" s="27"/>
      <c r="B9" s="59">
        <f t="shared" ref="B9:B31" si="1">1+B8</f>
        <v>3</v>
      </c>
      <c r="C9" s="23" t="s">
        <v>80</v>
      </c>
      <c r="D9" s="37">
        <f>'[1]Appendix 8'!D37</f>
        <v>2702</v>
      </c>
      <c r="E9" s="37">
        <f>'[1]Appendix 8'!F37+'[2]Appendix 8'!F37+'[3]Appendix 8'!F37</f>
        <v>23608</v>
      </c>
      <c r="F9" s="37">
        <f>'[1]Appendix 8'!H37+'[2]Appendix 8'!H37+'[3]Appendix 8'!H37</f>
        <v>0</v>
      </c>
      <c r="G9" s="37">
        <f>'[1]Appendix 8'!J37+'[2]Appendix 8'!J37+'[3]Appendix 8'!J37</f>
        <v>22657</v>
      </c>
      <c r="H9" s="37">
        <f>'[1]Appendix 8'!L37+'[2]Appendix 8'!L37+'[3]Appendix 8'!L37</f>
        <v>0</v>
      </c>
      <c r="I9" s="37">
        <f>'[1]Appendix 8'!N37+'[2]Appendix 8'!N37+'[3]Appendix 8'!N37</f>
        <v>0</v>
      </c>
      <c r="J9" s="37">
        <f>'[3]Appendix 8'!P37</f>
        <v>3653</v>
      </c>
      <c r="K9" s="44">
        <f t="shared" ref="K9:K31" si="2">IFERROR((H9/SUM($G9:$J9))*100,0)</f>
        <v>0</v>
      </c>
      <c r="L9" s="44">
        <f t="shared" ref="L9:L31" si="3">IFERROR((I9/SUM($G9:$J9))*100,0)</f>
        <v>0</v>
      </c>
      <c r="M9" s="48">
        <f t="shared" ref="M9:M31" si="4">IFERROR((G9/SUM($G9:$J9))*100,0)</f>
        <v>86.115545419992401</v>
      </c>
      <c r="N9" s="58">
        <v>89.39352306182532</v>
      </c>
    </row>
    <row r="10" spans="1:14" ht="15.5" x14ac:dyDescent="0.35">
      <c r="A10" s="27"/>
      <c r="B10" s="59">
        <f t="shared" si="1"/>
        <v>4</v>
      </c>
      <c r="C10" s="23" t="s">
        <v>17</v>
      </c>
      <c r="D10" s="37">
        <f>'[1]Appendix 8'!D38</f>
        <v>5</v>
      </c>
      <c r="E10" s="37">
        <f>'[1]Appendix 8'!F38+'[2]Appendix 8'!F38+'[3]Appendix 8'!F38</f>
        <v>745</v>
      </c>
      <c r="F10" s="37">
        <f>'[1]Appendix 8'!H38+'[2]Appendix 8'!H38+'[3]Appendix 8'!H38</f>
        <v>0</v>
      </c>
      <c r="G10" s="37">
        <f>'[1]Appendix 8'!J38+'[2]Appendix 8'!J38+'[3]Appendix 8'!J38</f>
        <v>741</v>
      </c>
      <c r="H10" s="37">
        <f>'[1]Appendix 8'!L38+'[2]Appendix 8'!L38+'[3]Appendix 8'!L38</f>
        <v>0</v>
      </c>
      <c r="I10" s="37">
        <f>'[1]Appendix 8'!N38+'[2]Appendix 8'!N38+'[3]Appendix 8'!N38</f>
        <v>0</v>
      </c>
      <c r="J10" s="37">
        <f>'[3]Appendix 8'!P38</f>
        <v>12</v>
      </c>
      <c r="K10" s="44">
        <f t="shared" si="2"/>
        <v>0</v>
      </c>
      <c r="L10" s="44">
        <f t="shared" si="3"/>
        <v>0</v>
      </c>
      <c r="M10" s="48">
        <f t="shared" si="4"/>
        <v>98.406374501992033</v>
      </c>
      <c r="N10" s="58">
        <v>99.373433583959908</v>
      </c>
    </row>
    <row r="11" spans="1:14" ht="15.5" x14ac:dyDescent="0.35">
      <c r="A11" s="27"/>
      <c r="B11" s="59">
        <f t="shared" si="1"/>
        <v>5</v>
      </c>
      <c r="C11" s="23" t="s">
        <v>18</v>
      </c>
      <c r="D11" s="37">
        <f>'[1]Appendix 8'!D39</f>
        <v>2310</v>
      </c>
      <c r="E11" s="37">
        <f>'[1]Appendix 8'!F39+'[2]Appendix 8'!F39+'[3]Appendix 8'!F39</f>
        <v>2765</v>
      </c>
      <c r="F11" s="37">
        <f>'[1]Appendix 8'!H39+'[2]Appendix 8'!H39+'[3]Appendix 8'!H39</f>
        <v>1031</v>
      </c>
      <c r="G11" s="37">
        <f>'[1]Appendix 8'!J39+'[2]Appendix 8'!J39+'[3]Appendix 8'!J39</f>
        <v>2609</v>
      </c>
      <c r="H11" s="37">
        <f>'[1]Appendix 8'!L39+'[2]Appendix 8'!L39+'[3]Appendix 8'!L39</f>
        <v>4</v>
      </c>
      <c r="I11" s="37">
        <f>'[1]Appendix 8'!N39+'[2]Appendix 8'!N39+'[3]Appendix 8'!N39</f>
        <v>0</v>
      </c>
      <c r="J11" s="37">
        <f>'[3]Appendix 8'!P39</f>
        <v>2462</v>
      </c>
      <c r="K11" s="44">
        <f t="shared" si="2"/>
        <v>7.8817733990147784E-2</v>
      </c>
      <c r="L11" s="44">
        <f t="shared" si="3"/>
        <v>0</v>
      </c>
      <c r="M11" s="48">
        <f t="shared" si="4"/>
        <v>51.408866995073886</v>
      </c>
      <c r="N11" s="58">
        <v>54.491841950068796</v>
      </c>
    </row>
    <row r="12" spans="1:14" ht="15.5" x14ac:dyDescent="0.35">
      <c r="A12" s="27"/>
      <c r="B12" s="59">
        <f t="shared" si="1"/>
        <v>6</v>
      </c>
      <c r="C12" s="23" t="s">
        <v>19</v>
      </c>
      <c r="D12" s="37">
        <f>'[1]Appendix 8'!D40</f>
        <v>422</v>
      </c>
      <c r="E12" s="37">
        <f>'[1]Appendix 8'!F40+'[2]Appendix 8'!F40+'[3]Appendix 8'!F40</f>
        <v>536</v>
      </c>
      <c r="F12" s="37">
        <f>'[1]Appendix 8'!H40+'[2]Appendix 8'!H40+'[3]Appendix 8'!H40</f>
        <v>0</v>
      </c>
      <c r="G12" s="37">
        <f>'[1]Appendix 8'!J40+'[2]Appendix 8'!J40+'[3]Appendix 8'!J40</f>
        <v>571</v>
      </c>
      <c r="H12" s="37">
        <f>'[1]Appendix 8'!L40+'[2]Appendix 8'!L40+'[3]Appendix 8'!L40</f>
        <v>0</v>
      </c>
      <c r="I12" s="37">
        <f>'[1]Appendix 8'!N40+'[2]Appendix 8'!N40+'[3]Appendix 8'!N40</f>
        <v>0</v>
      </c>
      <c r="J12" s="37">
        <f>'[3]Appendix 8'!P40</f>
        <v>623</v>
      </c>
      <c r="K12" s="44">
        <f t="shared" si="2"/>
        <v>0</v>
      </c>
      <c r="L12" s="44">
        <f t="shared" si="3"/>
        <v>0</v>
      </c>
      <c r="M12" s="48">
        <f t="shared" si="4"/>
        <v>47.822445561139027</v>
      </c>
      <c r="N12" s="58">
        <v>54.866310160427808</v>
      </c>
    </row>
    <row r="13" spans="1:14" ht="15.5" x14ac:dyDescent="0.35">
      <c r="A13" s="27"/>
      <c r="B13" s="59">
        <f t="shared" si="1"/>
        <v>7</v>
      </c>
      <c r="C13" s="23" t="s">
        <v>20</v>
      </c>
      <c r="D13" s="37">
        <f>'[1]Appendix 8'!D41</f>
        <v>0</v>
      </c>
      <c r="E13" s="37">
        <f>'[1]Appendix 8'!F41+'[2]Appendix 8'!F41+'[3]Appendix 8'!F41</f>
        <v>3376</v>
      </c>
      <c r="F13" s="37">
        <f>'[1]Appendix 8'!H41+'[2]Appendix 8'!H41+'[3]Appendix 8'!H41</f>
        <v>0</v>
      </c>
      <c r="G13" s="37">
        <f>'[1]Appendix 8'!J41+'[2]Appendix 8'!J41+'[3]Appendix 8'!J41</f>
        <v>3373</v>
      </c>
      <c r="H13" s="37">
        <f>'[1]Appendix 8'!L41+'[2]Appendix 8'!L41+'[3]Appendix 8'!L41</f>
        <v>0</v>
      </c>
      <c r="I13" s="37">
        <f>'[1]Appendix 8'!N41+'[2]Appendix 8'!N41+'[3]Appendix 8'!N41</f>
        <v>0</v>
      </c>
      <c r="J13" s="37">
        <f>'[3]Appendix 8'!P41</f>
        <v>3</v>
      </c>
      <c r="K13" s="44">
        <f t="shared" si="2"/>
        <v>0</v>
      </c>
      <c r="L13" s="44">
        <f t="shared" si="3"/>
        <v>0</v>
      </c>
      <c r="M13" s="48">
        <f t="shared" si="4"/>
        <v>99.911137440758296</v>
      </c>
      <c r="N13" s="58">
        <v>100</v>
      </c>
    </row>
    <row r="14" spans="1:14" ht="15.5" x14ac:dyDescent="0.35">
      <c r="A14" s="27"/>
      <c r="B14" s="59">
        <f t="shared" si="1"/>
        <v>8</v>
      </c>
      <c r="C14" s="23" t="s">
        <v>21</v>
      </c>
      <c r="D14" s="37">
        <f>'[1]Appendix 8'!D42</f>
        <v>161</v>
      </c>
      <c r="E14" s="37">
        <f>'[1]Appendix 8'!F42+'[2]Appendix 8'!F42+'[3]Appendix 8'!F42</f>
        <v>56</v>
      </c>
      <c r="F14" s="37">
        <f>'[1]Appendix 8'!H42+'[2]Appendix 8'!H42+'[3]Appendix 8'!H42</f>
        <v>0</v>
      </c>
      <c r="G14" s="37">
        <f>'[1]Appendix 8'!J42+'[2]Appendix 8'!J42+'[3]Appendix 8'!J42</f>
        <v>74</v>
      </c>
      <c r="H14" s="37">
        <f>'[1]Appendix 8'!L42+'[2]Appendix 8'!L42+'[3]Appendix 8'!L42</f>
        <v>0</v>
      </c>
      <c r="I14" s="37">
        <f>'[1]Appendix 8'!N42+'[2]Appendix 8'!N42+'[3]Appendix 8'!N42</f>
        <v>0</v>
      </c>
      <c r="J14" s="37">
        <f>'[3]Appendix 8'!P42</f>
        <v>143</v>
      </c>
      <c r="K14" s="44">
        <f t="shared" si="2"/>
        <v>0</v>
      </c>
      <c r="L14" s="44">
        <f t="shared" si="3"/>
        <v>0</v>
      </c>
      <c r="M14" s="48">
        <f t="shared" si="4"/>
        <v>34.101382488479267</v>
      </c>
      <c r="N14" s="58">
        <v>17.435897435897434</v>
      </c>
    </row>
    <row r="15" spans="1:14" ht="15.5" x14ac:dyDescent="0.35">
      <c r="A15" s="27"/>
      <c r="B15" s="59">
        <f t="shared" si="1"/>
        <v>9</v>
      </c>
      <c r="C15" s="23" t="s">
        <v>22</v>
      </c>
      <c r="D15" s="37">
        <f>'[1]Appendix 8'!D43</f>
        <v>2677</v>
      </c>
      <c r="E15" s="37">
        <f>'[1]Appendix 8'!F43+'[2]Appendix 8'!F43+'[3]Appendix 8'!F43</f>
        <v>17392</v>
      </c>
      <c r="F15" s="37">
        <f>'[1]Appendix 8'!H43+'[2]Appendix 8'!H43+'[3]Appendix 8'!H43</f>
        <v>0</v>
      </c>
      <c r="G15" s="37">
        <f>'[1]Appendix 8'!J43+'[2]Appendix 8'!J43+'[3]Appendix 8'!J43</f>
        <v>17338</v>
      </c>
      <c r="H15" s="37">
        <f>'[1]Appendix 8'!L43+'[2]Appendix 8'!L43+'[3]Appendix 8'!L43</f>
        <v>43</v>
      </c>
      <c r="I15" s="37">
        <f>'[1]Appendix 8'!N43+'[2]Appendix 8'!N43+'[3]Appendix 8'!N43</f>
        <v>0</v>
      </c>
      <c r="J15" s="37">
        <f>'[3]Appendix 8'!P43</f>
        <v>2688</v>
      </c>
      <c r="K15" s="44">
        <f t="shared" si="2"/>
        <v>0.21426080023917485</v>
      </c>
      <c r="L15" s="44">
        <f t="shared" si="3"/>
        <v>0</v>
      </c>
      <c r="M15" s="48">
        <f t="shared" si="4"/>
        <v>86.391947780158446</v>
      </c>
      <c r="N15" s="58">
        <v>85.897030953885022</v>
      </c>
    </row>
    <row r="16" spans="1:14" ht="15.5" x14ac:dyDescent="0.35">
      <c r="A16" s="27"/>
      <c r="B16" s="59">
        <f t="shared" si="1"/>
        <v>10</v>
      </c>
      <c r="C16" s="23" t="s">
        <v>23</v>
      </c>
      <c r="D16" s="37">
        <f>'[1]Appendix 8'!D44</f>
        <v>2453</v>
      </c>
      <c r="E16" s="37">
        <f>'[1]Appendix 8'!F44+'[2]Appendix 8'!F44+'[3]Appendix 8'!F44</f>
        <v>10413</v>
      </c>
      <c r="F16" s="37">
        <f>'[1]Appendix 8'!H44+'[2]Appendix 8'!H44+'[3]Appendix 8'!H44</f>
        <v>57</v>
      </c>
      <c r="G16" s="37">
        <f>'[1]Appendix 8'!J44+'[2]Appendix 8'!J44+'[3]Appendix 8'!J44</f>
        <v>10376</v>
      </c>
      <c r="H16" s="37">
        <f>'[1]Appendix 8'!L44+'[2]Appendix 8'!L44+'[3]Appendix 8'!L44</f>
        <v>2</v>
      </c>
      <c r="I16" s="37">
        <f>'[1]Appendix 8'!N44+'[2]Appendix 8'!N44+'[3]Appendix 8'!N44</f>
        <v>4</v>
      </c>
      <c r="J16" s="37">
        <f>'[3]Appendix 8'!P44</f>
        <v>2484</v>
      </c>
      <c r="K16" s="44">
        <f t="shared" si="2"/>
        <v>1.55448468832582E-2</v>
      </c>
      <c r="L16" s="44">
        <f t="shared" si="3"/>
        <v>3.1089693766516401E-2</v>
      </c>
      <c r="M16" s="48">
        <f t="shared" si="4"/>
        <v>80.646665630343534</v>
      </c>
      <c r="N16" s="58">
        <v>80.986892829606788</v>
      </c>
    </row>
    <row r="17" spans="1:14" ht="15.5" x14ac:dyDescent="0.35">
      <c r="A17" s="27"/>
      <c r="B17" s="59">
        <f t="shared" si="1"/>
        <v>11</v>
      </c>
      <c r="C17" s="23" t="s">
        <v>14</v>
      </c>
      <c r="D17" s="37">
        <f>'[1]Appendix 8'!D45</f>
        <v>327</v>
      </c>
      <c r="E17" s="37">
        <f>'[1]Appendix 8'!F45+'[2]Appendix 8'!F45+'[3]Appendix 8'!F45</f>
        <v>1427</v>
      </c>
      <c r="F17" s="37">
        <f>'[1]Appendix 8'!H45+'[2]Appendix 8'!H45+'[3]Appendix 8'!H45</f>
        <v>3</v>
      </c>
      <c r="G17" s="37">
        <f>'[1]Appendix 8'!J45+'[2]Appendix 8'!J45+'[3]Appendix 8'!J45</f>
        <v>1402</v>
      </c>
      <c r="H17" s="37">
        <f>'[1]Appendix 8'!L45+'[2]Appendix 8'!L45+'[3]Appendix 8'!L45</f>
        <v>0</v>
      </c>
      <c r="I17" s="37">
        <f>'[1]Appendix 8'!N45+'[2]Appendix 8'!N45+'[3]Appendix 8'!N45</f>
        <v>0</v>
      </c>
      <c r="J17" s="37">
        <f>'[3]Appendix 8'!P45</f>
        <v>352</v>
      </c>
      <c r="K17" s="44">
        <f t="shared" si="2"/>
        <v>0</v>
      </c>
      <c r="L17" s="44">
        <f t="shared" si="3"/>
        <v>0</v>
      </c>
      <c r="M17" s="48">
        <f t="shared" si="4"/>
        <v>79.931584948688723</v>
      </c>
      <c r="N17" s="58">
        <v>81.535855448898928</v>
      </c>
    </row>
    <row r="18" spans="1:14" ht="15.5" x14ac:dyDescent="0.35">
      <c r="A18" s="27"/>
      <c r="B18" s="59">
        <f t="shared" si="1"/>
        <v>12</v>
      </c>
      <c r="C18" s="41" t="s">
        <v>24</v>
      </c>
      <c r="D18" s="37">
        <f>'[1]Appendix 8'!D46</f>
        <v>32</v>
      </c>
      <c r="E18" s="37">
        <f>'[1]Appendix 8'!F46+'[2]Appendix 8'!F46+'[3]Appendix 8'!F46</f>
        <v>35</v>
      </c>
      <c r="F18" s="37">
        <f>'[1]Appendix 8'!H46+'[2]Appendix 8'!H46+'[3]Appendix 8'!H46</f>
        <v>0</v>
      </c>
      <c r="G18" s="37">
        <f>'[1]Appendix 8'!J46+'[2]Appendix 8'!J46+'[3]Appendix 8'!J46</f>
        <v>39</v>
      </c>
      <c r="H18" s="37">
        <f>'[1]Appendix 8'!L46+'[2]Appendix 8'!L46+'[3]Appendix 8'!L46</f>
        <v>3</v>
      </c>
      <c r="I18" s="37">
        <f>'[1]Appendix 8'!N46+'[2]Appendix 8'!N46+'[3]Appendix 8'!N46</f>
        <v>1</v>
      </c>
      <c r="J18" s="37">
        <f>'[3]Appendix 8'!P46</f>
        <v>24</v>
      </c>
      <c r="K18" s="44">
        <f t="shared" si="2"/>
        <v>4.4776119402985071</v>
      </c>
      <c r="L18" s="44">
        <f t="shared" si="3"/>
        <v>1.4925373134328357</v>
      </c>
      <c r="M18" s="48">
        <f t="shared" si="4"/>
        <v>58.208955223880601</v>
      </c>
      <c r="N18" s="58">
        <v>30.487804878048781</v>
      </c>
    </row>
    <row r="19" spans="1:14" ht="15.5" x14ac:dyDescent="0.35">
      <c r="A19" s="27"/>
      <c r="B19" s="59">
        <f t="shared" si="1"/>
        <v>13</v>
      </c>
      <c r="C19" s="41" t="s">
        <v>78</v>
      </c>
      <c r="D19" s="37">
        <f>'[1]Appendix 8'!D47</f>
        <v>207</v>
      </c>
      <c r="E19" s="37">
        <f>'[1]Appendix 8'!F47+'[2]Appendix 8'!F47+'[3]Appendix 8'!F47</f>
        <v>689</v>
      </c>
      <c r="F19" s="37">
        <f>'[1]Appendix 8'!H47+'[2]Appendix 8'!H47+'[3]Appendix 8'!H47</f>
        <v>0</v>
      </c>
      <c r="G19" s="37">
        <f>'[1]Appendix 8'!J47+'[2]Appendix 8'!J47+'[3]Appendix 8'!J47</f>
        <v>485</v>
      </c>
      <c r="H19" s="37">
        <f>'[1]Appendix 8'!L47+'[2]Appendix 8'!L47+'[3]Appendix 8'!L47</f>
        <v>0</v>
      </c>
      <c r="I19" s="37">
        <f>'[1]Appendix 8'!N47+'[2]Appendix 8'!N47+'[3]Appendix 8'!N47</f>
        <v>0</v>
      </c>
      <c r="J19" s="37">
        <f>'[3]Appendix 8'!P47</f>
        <v>411</v>
      </c>
      <c r="K19" s="44">
        <f t="shared" si="2"/>
        <v>0</v>
      </c>
      <c r="L19" s="44">
        <f t="shared" si="3"/>
        <v>0</v>
      </c>
      <c r="M19" s="48">
        <f t="shared" si="4"/>
        <v>54.129464285714292</v>
      </c>
      <c r="N19" s="81">
        <v>80</v>
      </c>
    </row>
    <row r="20" spans="1:14" ht="15.5" x14ac:dyDescent="0.35">
      <c r="A20" s="27"/>
      <c r="B20" s="59">
        <f t="shared" si="1"/>
        <v>14</v>
      </c>
      <c r="C20" s="41" t="s">
        <v>25</v>
      </c>
      <c r="D20" s="37">
        <f>'[1]Appendix 8'!D48</f>
        <v>1272</v>
      </c>
      <c r="E20" s="37">
        <f>'[1]Appendix 8'!F48+'[2]Appendix 8'!F48+'[3]Appendix 8'!F48</f>
        <v>2085</v>
      </c>
      <c r="F20" s="37">
        <f>'[1]Appendix 8'!H48+'[2]Appendix 8'!H48+'[3]Appendix 8'!H48</f>
        <v>0</v>
      </c>
      <c r="G20" s="37">
        <f>'[1]Appendix 8'!J48+'[2]Appendix 8'!J48+'[3]Appendix 8'!J48</f>
        <v>2191</v>
      </c>
      <c r="H20" s="37">
        <f>'[1]Appendix 8'!L48+'[2]Appendix 8'!L48+'[3]Appendix 8'!L48</f>
        <v>7</v>
      </c>
      <c r="I20" s="37">
        <f>'[1]Appendix 8'!N48+'[2]Appendix 8'!N48+'[3]Appendix 8'!N48</f>
        <v>0</v>
      </c>
      <c r="J20" s="37">
        <f>'[3]Appendix 8'!P48</f>
        <v>1159</v>
      </c>
      <c r="K20" s="44">
        <f t="shared" si="2"/>
        <v>0.20851951146857312</v>
      </c>
      <c r="L20" s="44">
        <f t="shared" si="3"/>
        <v>0</v>
      </c>
      <c r="M20" s="48">
        <f t="shared" si="4"/>
        <v>65.266607089663381</v>
      </c>
      <c r="N20" s="58">
        <v>46.555157307845477</v>
      </c>
    </row>
    <row r="21" spans="1:14" ht="15.5" x14ac:dyDescent="0.35">
      <c r="A21" s="27"/>
      <c r="B21" s="59">
        <f t="shared" si="1"/>
        <v>15</v>
      </c>
      <c r="C21" s="23" t="s">
        <v>26</v>
      </c>
      <c r="D21" s="37">
        <f>'[1]Appendix 8'!D49</f>
        <v>2072</v>
      </c>
      <c r="E21" s="37">
        <f>'[1]Appendix 8'!F49+'[2]Appendix 8'!F49+'[3]Appendix 8'!F49</f>
        <v>8163</v>
      </c>
      <c r="F21" s="37">
        <f>'[1]Appendix 8'!H49+'[2]Appendix 8'!H49+'[3]Appendix 8'!H49</f>
        <v>0</v>
      </c>
      <c r="G21" s="37">
        <f>'[1]Appendix 8'!J49+'[2]Appendix 8'!J49+'[3]Appendix 8'!J49</f>
        <v>8527</v>
      </c>
      <c r="H21" s="37">
        <f>'[1]Appendix 8'!L49+'[2]Appendix 8'!L49+'[3]Appendix 8'!L49</f>
        <v>0</v>
      </c>
      <c r="I21" s="37">
        <f>'[1]Appendix 8'!N49+'[2]Appendix 8'!N49+'[3]Appendix 8'!N49</f>
        <v>0</v>
      </c>
      <c r="J21" s="37">
        <f>'[3]Appendix 8'!P49</f>
        <v>1708</v>
      </c>
      <c r="K21" s="44">
        <f t="shared" si="2"/>
        <v>0</v>
      </c>
      <c r="L21" s="44">
        <f t="shared" si="3"/>
        <v>0</v>
      </c>
      <c r="M21" s="48">
        <f t="shared" si="4"/>
        <v>83.312164142647788</v>
      </c>
      <c r="N21" s="58">
        <v>81.299638989169679</v>
      </c>
    </row>
    <row r="22" spans="1:14" ht="15.5" x14ac:dyDescent="0.35">
      <c r="A22" s="27"/>
      <c r="B22" s="59">
        <f t="shared" si="1"/>
        <v>16</v>
      </c>
      <c r="C22" s="23" t="s">
        <v>27</v>
      </c>
      <c r="D22" s="37">
        <f>'[1]Appendix 8'!D50</f>
        <v>603</v>
      </c>
      <c r="E22" s="37">
        <f>'[1]Appendix 8'!F50+'[2]Appendix 8'!F50+'[3]Appendix 8'!F50</f>
        <v>270</v>
      </c>
      <c r="F22" s="37">
        <f>'[1]Appendix 8'!H50+'[2]Appendix 8'!H50+'[3]Appendix 8'!H50</f>
        <v>0</v>
      </c>
      <c r="G22" s="37">
        <f>'[1]Appendix 8'!J50+'[2]Appendix 8'!J50+'[3]Appendix 8'!J50</f>
        <v>225</v>
      </c>
      <c r="H22" s="37">
        <f>'[1]Appendix 8'!L50+'[2]Appendix 8'!L50+'[3]Appendix 8'!L50</f>
        <v>0</v>
      </c>
      <c r="I22" s="37">
        <f>'[1]Appendix 8'!N50+'[2]Appendix 8'!N50+'[3]Appendix 8'!N50</f>
        <v>0</v>
      </c>
      <c r="J22" s="37">
        <f>'[3]Appendix 8'!P50</f>
        <v>648</v>
      </c>
      <c r="K22" s="44">
        <f t="shared" si="2"/>
        <v>0</v>
      </c>
      <c r="L22" s="44">
        <f t="shared" si="3"/>
        <v>0</v>
      </c>
      <c r="M22" s="48">
        <f t="shared" si="4"/>
        <v>25.773195876288657</v>
      </c>
      <c r="N22" s="58">
        <v>34.38520130576714</v>
      </c>
    </row>
    <row r="23" spans="1:14" ht="15.5" x14ac:dyDescent="0.35">
      <c r="A23" s="27"/>
      <c r="B23" s="59">
        <f t="shared" si="1"/>
        <v>17</v>
      </c>
      <c r="C23" s="23" t="s">
        <v>28</v>
      </c>
      <c r="D23" s="37">
        <f>'[1]Appendix 8'!D51</f>
        <v>1710</v>
      </c>
      <c r="E23" s="37">
        <f>'[1]Appendix 8'!F51+'[2]Appendix 8'!F51+'[3]Appendix 8'!F51</f>
        <v>2094</v>
      </c>
      <c r="F23" s="37">
        <f>'[1]Appendix 8'!H51+'[2]Appendix 8'!H51+'[3]Appendix 8'!H51</f>
        <v>0</v>
      </c>
      <c r="G23" s="37">
        <f>'[1]Appendix 8'!J51+'[2]Appendix 8'!J51+'[3]Appendix 8'!J51</f>
        <v>2116</v>
      </c>
      <c r="H23" s="37">
        <f>'[1]Appendix 8'!L51+'[2]Appendix 8'!L51+'[3]Appendix 8'!L51</f>
        <v>0</v>
      </c>
      <c r="I23" s="37">
        <f>'[1]Appendix 8'!N51+'[2]Appendix 8'!N51+'[3]Appendix 8'!N51</f>
        <v>27</v>
      </c>
      <c r="J23" s="37">
        <f>'[3]Appendix 8'!P51</f>
        <v>1661</v>
      </c>
      <c r="K23" s="44">
        <f t="shared" si="2"/>
        <v>0</v>
      </c>
      <c r="L23" s="44">
        <f t="shared" si="3"/>
        <v>0.70977917981072558</v>
      </c>
      <c r="M23" s="48">
        <f t="shared" si="4"/>
        <v>55.625657202944268</v>
      </c>
      <c r="N23" s="58">
        <v>54.159061277705348</v>
      </c>
    </row>
    <row r="24" spans="1:14" ht="15.5" x14ac:dyDescent="0.35">
      <c r="A24" s="27"/>
      <c r="B24" s="59">
        <f t="shared" si="1"/>
        <v>18</v>
      </c>
      <c r="C24" s="23" t="s">
        <v>29</v>
      </c>
      <c r="D24" s="37">
        <f>'[1]Appendix 8'!D52</f>
        <v>9584</v>
      </c>
      <c r="E24" s="37">
        <f>'[1]Appendix 8'!F52+'[2]Appendix 8'!F52+'[3]Appendix 8'!F52</f>
        <v>4597</v>
      </c>
      <c r="F24" s="37">
        <f>'[1]Appendix 8'!H52+'[2]Appendix 8'!H52+'[3]Appendix 8'!H52</f>
        <v>0</v>
      </c>
      <c r="G24" s="37">
        <f>'[1]Appendix 8'!J52+'[2]Appendix 8'!J52+'[3]Appendix 8'!J52</f>
        <v>4487</v>
      </c>
      <c r="H24" s="37">
        <f>'[1]Appendix 8'!L52+'[2]Appendix 8'!L52+'[3]Appendix 8'!L52</f>
        <v>0</v>
      </c>
      <c r="I24" s="37">
        <f>'[1]Appendix 8'!N52+'[2]Appendix 8'!N52+'[3]Appendix 8'!N52</f>
        <v>0</v>
      </c>
      <c r="J24" s="37">
        <f>'[3]Appendix 8'!P52</f>
        <v>9694</v>
      </c>
      <c r="K24" s="44">
        <f t="shared" si="2"/>
        <v>0</v>
      </c>
      <c r="L24" s="44">
        <f t="shared" si="3"/>
        <v>0</v>
      </c>
      <c r="M24" s="48">
        <f t="shared" si="4"/>
        <v>31.64092800225654</v>
      </c>
      <c r="N24" s="58">
        <v>33.235806339254616</v>
      </c>
    </row>
    <row r="25" spans="1:14" ht="15.5" x14ac:dyDescent="0.35">
      <c r="A25" s="27"/>
      <c r="B25" s="59">
        <f t="shared" si="1"/>
        <v>19</v>
      </c>
      <c r="C25" s="23" t="s">
        <v>30</v>
      </c>
      <c r="D25" s="37">
        <f>'[1]Appendix 8'!D53</f>
        <v>680</v>
      </c>
      <c r="E25" s="37">
        <f>'[1]Appendix 8'!F53+'[2]Appendix 8'!F53+'[3]Appendix 8'!F53</f>
        <v>1172</v>
      </c>
      <c r="F25" s="37">
        <f>'[1]Appendix 8'!H53+'[2]Appendix 8'!H53+'[3]Appendix 8'!H53</f>
        <v>0</v>
      </c>
      <c r="G25" s="37">
        <f>'[1]Appendix 8'!J53+'[2]Appendix 8'!J53+'[3]Appendix 8'!J53</f>
        <v>1136</v>
      </c>
      <c r="H25" s="37">
        <f>'[1]Appendix 8'!L53+'[2]Appendix 8'!L53+'[3]Appendix 8'!L53</f>
        <v>0</v>
      </c>
      <c r="I25" s="37">
        <f>'[1]Appendix 8'!N53+'[2]Appendix 8'!N53+'[3]Appendix 8'!N53</f>
        <v>0</v>
      </c>
      <c r="J25" s="37">
        <f>'[3]Appendix 8'!P53</f>
        <v>716</v>
      </c>
      <c r="K25" s="44">
        <f t="shared" si="2"/>
        <v>0</v>
      </c>
      <c r="L25" s="44">
        <f t="shared" si="3"/>
        <v>0</v>
      </c>
      <c r="M25" s="48">
        <f t="shared" si="4"/>
        <v>61.339092872570191</v>
      </c>
      <c r="N25" s="58">
        <v>53.232462173315</v>
      </c>
    </row>
    <row r="26" spans="1:14" ht="15.5" x14ac:dyDescent="0.35">
      <c r="A26" s="27"/>
      <c r="B26" s="59">
        <f t="shared" si="1"/>
        <v>20</v>
      </c>
      <c r="C26" s="23" t="s">
        <v>31</v>
      </c>
      <c r="D26" s="37">
        <f>'[1]Appendix 8'!D54</f>
        <v>24</v>
      </c>
      <c r="E26" s="37">
        <f>'[1]Appendix 8'!F54+'[2]Appendix 8'!F54+'[3]Appendix 8'!F54</f>
        <v>88</v>
      </c>
      <c r="F26" s="37">
        <f>'[1]Appendix 8'!H54+'[2]Appendix 8'!H54+'[3]Appendix 8'!H54</f>
        <v>0</v>
      </c>
      <c r="G26" s="37">
        <f>'[1]Appendix 8'!J54+'[2]Appendix 8'!J54+'[3]Appendix 8'!J54</f>
        <v>86</v>
      </c>
      <c r="H26" s="37">
        <f>'[1]Appendix 8'!L54+'[2]Appendix 8'!L54+'[3]Appendix 8'!L54</f>
        <v>0</v>
      </c>
      <c r="I26" s="37">
        <f>'[1]Appendix 8'!N54+'[2]Appendix 8'!N54+'[3]Appendix 8'!N54</f>
        <v>0</v>
      </c>
      <c r="J26" s="37">
        <f>'[3]Appendix 8'!P54</f>
        <v>26</v>
      </c>
      <c r="K26" s="44">
        <f t="shared" si="2"/>
        <v>0</v>
      </c>
      <c r="L26" s="44">
        <f t="shared" si="3"/>
        <v>0</v>
      </c>
      <c r="M26" s="48">
        <f t="shared" si="4"/>
        <v>76.785714285714292</v>
      </c>
      <c r="N26" s="58">
        <v>82.142857142857139</v>
      </c>
    </row>
    <row r="27" spans="1:14" ht="15.5" x14ac:dyDescent="0.35">
      <c r="A27" s="27"/>
      <c r="B27" s="59">
        <f t="shared" si="1"/>
        <v>21</v>
      </c>
      <c r="C27" s="23" t="s">
        <v>32</v>
      </c>
      <c r="D27" s="37">
        <f>'[1]Appendix 8'!D55</f>
        <v>1572</v>
      </c>
      <c r="E27" s="37">
        <f>'[1]Appendix 8'!F55+'[2]Appendix 8'!F55+'[3]Appendix 8'!F55</f>
        <v>4825</v>
      </c>
      <c r="F27" s="37">
        <f>'[1]Appendix 8'!H55+'[2]Appendix 8'!H55+'[3]Appendix 8'!H55</f>
        <v>0</v>
      </c>
      <c r="G27" s="37">
        <f>'[1]Appendix 8'!J55+'[2]Appendix 8'!J55+'[3]Appendix 8'!J55</f>
        <v>4498</v>
      </c>
      <c r="H27" s="37">
        <f>'[1]Appendix 8'!L55+'[2]Appendix 8'!L55+'[3]Appendix 8'!L55</f>
        <v>26</v>
      </c>
      <c r="I27" s="37">
        <f>'[1]Appendix 8'!N55+'[2]Appendix 8'!N55+'[3]Appendix 8'!N55</f>
        <v>44</v>
      </c>
      <c r="J27" s="37">
        <f>'[3]Appendix 8'!P55</f>
        <v>1829</v>
      </c>
      <c r="K27" s="44">
        <f t="shared" si="2"/>
        <v>0.40644051899327815</v>
      </c>
      <c r="L27" s="44">
        <f t="shared" si="3"/>
        <v>0.68782241675785527</v>
      </c>
      <c r="M27" s="48">
        <f t="shared" si="4"/>
        <v>70.314209785837107</v>
      </c>
      <c r="N27" s="58">
        <v>69.71948727475386</v>
      </c>
    </row>
    <row r="28" spans="1:14" ht="15.5" x14ac:dyDescent="0.35">
      <c r="A28" s="27"/>
      <c r="B28" s="59">
        <f t="shared" si="1"/>
        <v>22</v>
      </c>
      <c r="C28" s="23" t="s">
        <v>15</v>
      </c>
      <c r="D28" s="37">
        <f>'[1]Appendix 8'!D56</f>
        <v>0</v>
      </c>
      <c r="E28" s="37">
        <f>'[1]Appendix 8'!F56+'[2]Appendix 8'!F56+'[3]Appendix 8'!F56</f>
        <v>0</v>
      </c>
      <c r="F28" s="37">
        <f>'[1]Appendix 8'!H56+'[2]Appendix 8'!H56+'[3]Appendix 8'!H56</f>
        <v>0</v>
      </c>
      <c r="G28" s="37">
        <f>'[1]Appendix 8'!J56+'[2]Appendix 8'!J56+'[3]Appendix 8'!J56</f>
        <v>0</v>
      </c>
      <c r="H28" s="37">
        <f>'[1]Appendix 8'!L56+'[2]Appendix 8'!L56+'[3]Appendix 8'!L56</f>
        <v>0</v>
      </c>
      <c r="I28" s="37">
        <f>'[1]Appendix 8'!N56+'[2]Appendix 8'!N56+'[3]Appendix 8'!N56</f>
        <v>0</v>
      </c>
      <c r="J28" s="37">
        <f>'[3]Appendix 8'!P56</f>
        <v>0</v>
      </c>
      <c r="K28" s="44">
        <f t="shared" si="2"/>
        <v>0</v>
      </c>
      <c r="L28" s="44">
        <f t="shared" si="3"/>
        <v>0</v>
      </c>
      <c r="M28" s="81" t="s">
        <v>75</v>
      </c>
      <c r="N28" s="81" t="s">
        <v>75</v>
      </c>
    </row>
    <row r="29" spans="1:14" ht="15.5" x14ac:dyDescent="0.35">
      <c r="A29" s="27"/>
      <c r="B29" s="59">
        <f t="shared" si="1"/>
        <v>23</v>
      </c>
      <c r="C29" s="23" t="s">
        <v>33</v>
      </c>
      <c r="D29" s="37">
        <f>'[1]Appendix 8'!D57</f>
        <v>114</v>
      </c>
      <c r="E29" s="37">
        <f>'[1]Appendix 8'!F57+'[2]Appendix 8'!F57+'[3]Appendix 8'!F57</f>
        <v>1152</v>
      </c>
      <c r="F29" s="37">
        <f>'[1]Appendix 8'!H57+'[2]Appendix 8'!H57+'[3]Appendix 8'!H57</f>
        <v>0</v>
      </c>
      <c r="G29" s="37">
        <f>'[1]Appendix 8'!J57+'[2]Appendix 8'!J57+'[3]Appendix 8'!J57</f>
        <v>1121</v>
      </c>
      <c r="H29" s="37">
        <f>'[1]Appendix 8'!L57+'[2]Appendix 8'!L57+'[3]Appendix 8'!L57</f>
        <v>0</v>
      </c>
      <c r="I29" s="37">
        <f>'[1]Appendix 8'!N57+'[2]Appendix 8'!N57+'[3]Appendix 8'!N57</f>
        <v>0</v>
      </c>
      <c r="J29" s="37">
        <f>'[3]Appendix 8'!P57</f>
        <v>135</v>
      </c>
      <c r="K29" s="44">
        <f t="shared" si="2"/>
        <v>0</v>
      </c>
      <c r="L29" s="44">
        <f t="shared" si="3"/>
        <v>0</v>
      </c>
      <c r="M29" s="48">
        <f t="shared" si="4"/>
        <v>89.251592356687908</v>
      </c>
      <c r="N29" s="58">
        <v>91.210485736314567</v>
      </c>
    </row>
    <row r="30" spans="1:14" ht="15.5" x14ac:dyDescent="0.35">
      <c r="A30" s="27"/>
      <c r="B30" s="59">
        <f t="shared" si="1"/>
        <v>24</v>
      </c>
      <c r="C30" s="23" t="s">
        <v>16</v>
      </c>
      <c r="D30" s="37">
        <f>'[1]Appendix 8'!D58</f>
        <v>71</v>
      </c>
      <c r="E30" s="37">
        <f>'[1]Appendix 8'!F58+'[2]Appendix 8'!F58+'[3]Appendix 8'!F58</f>
        <v>91</v>
      </c>
      <c r="F30" s="37">
        <f>'[1]Appendix 8'!H58+'[2]Appendix 8'!H58+'[3]Appendix 8'!H58</f>
        <v>0</v>
      </c>
      <c r="G30" s="37">
        <f>'[1]Appendix 8'!J58+'[2]Appendix 8'!J58+'[3]Appendix 8'!J58</f>
        <v>56</v>
      </c>
      <c r="H30" s="37">
        <f>'[1]Appendix 8'!L58+'[2]Appendix 8'!L58+'[3]Appendix 8'!L58</f>
        <v>0</v>
      </c>
      <c r="I30" s="37">
        <f>'[1]Appendix 8'!N58+'[2]Appendix 8'!N58+'[3]Appendix 8'!N58</f>
        <v>0</v>
      </c>
      <c r="J30" s="37">
        <f>'[3]Appendix 8'!P58</f>
        <v>106</v>
      </c>
      <c r="K30" s="44">
        <f t="shared" si="2"/>
        <v>0</v>
      </c>
      <c r="L30" s="44">
        <f t="shared" si="3"/>
        <v>0</v>
      </c>
      <c r="M30" s="48">
        <f t="shared" si="4"/>
        <v>34.567901234567898</v>
      </c>
      <c r="N30" s="58">
        <v>54.487179487179482</v>
      </c>
    </row>
    <row r="31" spans="1:14" s="35" customFormat="1" ht="15.5" x14ac:dyDescent="0.35">
      <c r="A31" s="36"/>
      <c r="B31" s="59">
        <f t="shared" si="1"/>
        <v>25</v>
      </c>
      <c r="C31" s="23" t="s">
        <v>34</v>
      </c>
      <c r="D31" s="37">
        <f>'[1]Appendix 8'!D59</f>
        <v>250</v>
      </c>
      <c r="E31" s="37">
        <f>'[1]Appendix 8'!F59+'[2]Appendix 8'!F59+'[3]Appendix 8'!F59</f>
        <v>1818</v>
      </c>
      <c r="F31" s="37">
        <f>'[1]Appendix 8'!H59+'[2]Appendix 8'!H59+'[3]Appendix 8'!H59</f>
        <v>0</v>
      </c>
      <c r="G31" s="37">
        <f>'[1]Appendix 8'!J59+'[2]Appendix 8'!J59+'[3]Appendix 8'!J59</f>
        <v>1835</v>
      </c>
      <c r="H31" s="37">
        <f>'[1]Appendix 8'!L59+'[2]Appendix 8'!L59+'[3]Appendix 8'!L59</f>
        <v>1</v>
      </c>
      <c r="I31" s="37">
        <f>'[1]Appendix 8'!N59+'[2]Appendix 8'!N59+'[3]Appendix 8'!N59</f>
        <v>2</v>
      </c>
      <c r="J31" s="37">
        <f>'[3]Appendix 8'!P59</f>
        <v>230</v>
      </c>
      <c r="K31" s="44">
        <f t="shared" si="2"/>
        <v>4.8355899419729211E-2</v>
      </c>
      <c r="L31" s="44">
        <f t="shared" si="3"/>
        <v>9.6711798839458421E-2</v>
      </c>
      <c r="M31" s="48">
        <f t="shared" si="4"/>
        <v>88.733075435203091</v>
      </c>
      <c r="N31" s="58">
        <v>87.909441233140655</v>
      </c>
    </row>
    <row r="32" spans="1:14" ht="16" thickBot="1" x14ac:dyDescent="0.4">
      <c r="B32" s="39"/>
      <c r="C32" s="42" t="s">
        <v>12</v>
      </c>
      <c r="D32" s="45">
        <f>SUM(D7:D31)</f>
        <v>30039</v>
      </c>
      <c r="E32" s="45">
        <f t="shared" ref="E32:I32" si="5">SUM(E7:E31)</f>
        <v>91978</v>
      </c>
      <c r="F32" s="45">
        <f t="shared" si="5"/>
        <v>1091</v>
      </c>
      <c r="G32" s="45">
        <f t="shared" si="5"/>
        <v>90304</v>
      </c>
      <c r="H32" s="45">
        <f t="shared" si="5"/>
        <v>87</v>
      </c>
      <c r="I32" s="45">
        <f t="shared" si="5"/>
        <v>165</v>
      </c>
      <c r="J32" s="45">
        <f>SUM(J7:J31)</f>
        <v>31690</v>
      </c>
      <c r="K32" s="63">
        <f t="shared" ref="K32" si="6">IFERROR((H32/SUM($G32:$J32))*100,0)</f>
        <v>7.1167972776205346E-2</v>
      </c>
      <c r="L32" s="63">
        <f t="shared" ref="L32" si="7">IFERROR((I32/SUM($G32:$J32))*100,0)</f>
        <v>0.13497374147211361</v>
      </c>
      <c r="M32" s="43">
        <f>IFERROR((G32/SUM($G32:$J32))*100,0)</f>
        <v>73.87071969634998</v>
      </c>
      <c r="N32" s="43">
        <v>73.652132330565578</v>
      </c>
    </row>
    <row r="33" spans="4:12" x14ac:dyDescent="0.35">
      <c r="D33" s="27"/>
      <c r="E33" s="27"/>
      <c r="F33" s="27"/>
      <c r="G33" s="27"/>
      <c r="H33" s="27"/>
      <c r="I33" s="27"/>
      <c r="J33" s="27"/>
      <c r="K33" s="66"/>
      <c r="L33" s="26"/>
    </row>
    <row r="34" spans="4:12" hidden="1" x14ac:dyDescent="0.35">
      <c r="D34" s="25">
        <f>'[5]Appendix 8'!$D$60</f>
        <v>27978</v>
      </c>
      <c r="E34" s="25">
        <f>+'[6]Appendix 8'!F60+'[7]Appendix 8'!F60+'[5]Appendix 8'!F60</f>
        <v>69814</v>
      </c>
    </row>
    <row r="35" spans="4:12" hidden="1" x14ac:dyDescent="0.35"/>
    <row r="36" spans="4:12" hidden="1" x14ac:dyDescent="0.35">
      <c r="D36" s="27">
        <f>D32-D34</f>
        <v>2061</v>
      </c>
      <c r="E36" s="27">
        <f t="shared" ref="E36" si="8">E32-E34</f>
        <v>22164</v>
      </c>
      <c r="F36" s="27"/>
      <c r="G36" s="27"/>
      <c r="H36" s="27"/>
      <c r="I36" s="27"/>
      <c r="J36" s="27"/>
    </row>
  </sheetData>
  <sheetProtection password="E931" sheet="1" objects="1" scenarios="1"/>
  <sortState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Bernard N.Osano</cp:lastModifiedBy>
  <cp:lastPrinted>2020-01-27T13:36:47Z</cp:lastPrinted>
  <dcterms:created xsi:type="dcterms:W3CDTF">2017-01-23T12:55:01Z</dcterms:created>
  <dcterms:modified xsi:type="dcterms:W3CDTF">2021-08-11T09:20:19Z</dcterms:modified>
</cp:coreProperties>
</file>